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95.xml"/>
  <Override ContentType="application/vnd.openxmlformats-officedocument.spreadsheetml.worksheet+xml" PartName="/xl/worksheets/sheet50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95"/>
    <sheet name="MPX_FUNDAMENTAL" r:id="rId13" sheetId="501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<sst xmlns="http://schemas.openxmlformats.org/spreadsheetml/2006/main" count="2186" uniqueCount="184">
  <si>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</si>
  <si>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</si>
  <si>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</si>
  <si>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</si>
  <si>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</si>
  <si>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</si>
  <si>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</si>
  <si>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</si>
  <si>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</si>
  <si>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</si>
  <si>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</si>
  <si>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</si>
  <si>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</si>
  <si>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</si>
  <si>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</si>
  <si>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</si>
  <si>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</si>
  <si>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</si>
  <si>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</si>
  <si>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</si>
  <si>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</si>
  <si>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</si>
  <si>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</si>
  <si>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</si>
  <si>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</si>
  <si>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</si>
  <si>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</si>
  <si>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</si>
  <si>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</si>
  <si>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</si>
  <si>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</si>
  <si>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</si>
  <si>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</si>
  <si>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</si>
  <si>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</si>
  <si>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</si>
  <si>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</si>
  <si>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</si>
  <si>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</si>
  <si>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</si>
  <si>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</si>
  <si>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</si>
  <si>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</si>
  <si>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</si>
  <si>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</si>
  <si>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</si>
  <si>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</si>
  <si>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</si>
  <si>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</si>
  <si>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</si>
  <si>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</si>
  <si>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</si>
  <si>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</si>
  <si>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</si>
  <si>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</si>
  <si>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</si>
  <si>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</si>
  <si>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</si>
  <si>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</si>
  <si>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</si>
  <si>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</si>
  <si>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</si>
  <si>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</si>
  <si>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</si>
  <si>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</si>
  <si>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</si>
  <si>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</si>
  <si>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</si>
  <si>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</si>
  <si>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</si>
  <si>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</si>
  <si>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</si>
  <si>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</si>
  <si>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</si>
  <si>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</si>
  <si>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</si>
  <si>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</si>
  <si>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</si>
  <si>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</si>
  <si>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</si>
  <si>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</si>
  <si>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</si>
  <si>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</si>
  <si>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</si>
  <si>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</si>
  <si>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</si>
  <si>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</si>
  <si>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</si>
  <si>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</si>
  <si>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</si>
  <si>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</si>
  <si>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</si>
  <si>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</si>
  <si>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</si>
  <si>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</si>
  <si>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</si>
  <si>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</si>
  <si>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</si>
  <si>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</si>
  <si>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</si>
  <si>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</si>
  <si>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</si>
  <si>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</si>
  <si>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</si>
  <si>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</si>
  <si>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</si>
  <si>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</si>
  <si>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</si>
  <si>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</si>
  <si>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</si>
  <si>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</si>
  <si>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</si>
  <si>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</si>
  <si>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</si>
  <si>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</si>
  <si>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</si>
  <si>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</si>
  <si>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</si>
  <si>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</si>
  <si>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</si>
  <si>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</si>
  <si>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</si>
  <si>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</si>
  <si>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</si>
  <si>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</si>
  <si>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</si>
  <si>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</si>
  <si>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</si>
  <si>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</si>
  <si>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</si>
  <si>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</si>
  <si>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</si>
  <si>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</si>
  <si>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</si>
  <si>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</si>
  <si>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</si>
  <si>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</si>
  <si>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</si>
  <si>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</si>
  <si>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</si>
  <si>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</si>
  <si>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</si>
  <si>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</si>
  <si>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</si>
  <si>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</si>
  <si>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</si>
  <si>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</si>
  <si>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</si>
  <si>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</si>
  <si>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</si>
  <si>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</si>
  <si>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</si>
  <si>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</si>
  <si>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</si>
  <si>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</si>
  <si>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</si>
  <si>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</si>
  <si>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</si>
  <si>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</si>
  <si>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</si>
  <si>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</si>
  <si>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</si>
  <si>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</si>
  <si>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</si>
  <si>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</si>
  <si>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</si>
  <si>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</si>
  <si>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</si>
  <si>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6.105963999952E9</t>
  </si>
  <si>
    <t>5.293131201772E9</t>
  </si>
  <si>
    <t>0.153563697402378</t>
  </si>
  <si>
    <t>5.708515403589E9</t>
  </si>
  <si>
    <t>6.565601231537E9</t>
  </si>
  <si>
    <t>4.026812738737E9</t>
  </si>
  <si>
    <t>1.955982344138E9</t>
  </si>
  <si>
    <t>1.06962381079205</t>
  </si>
  <si>
    <t>451386134</t>
  </si>
  <si>
    <t>1035406247</t>
  </si>
  <si>
    <t>2308163</t>
  </si>
  <si>
    <t>1072525359</t>
  </si>
  <si>
    <t>349</t>
  </si>
  <si>
    <t>196</t>
  </si>
  <si>
    <t>93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</si>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</sst>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95.xml" Type="http://schemas.openxmlformats.org/officeDocument/2006/relationships/worksheet"/><Relationship Id="rId13" Target="worksheets/sheet501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MADURA</v>
      </c>
      <c r="E3" s="3" t="str">
        <f>IF(RAW!E2="","",RAW!E2)</f>
        <v>AUTOLOAD TELEMEDIA, PT</v>
      </c>
      <c r="F3" s="10" t="n">
        <f>IF(RAW!F2="","",RAW!F2)</f>
        <v>1.568052E9</v>
      </c>
      <c r="G3" s="10" t="n">
        <f>IF(RAW!G2="","",RAW!G2)</f>
        <v>7.03738E8</v>
      </c>
      <c r="H3" s="11" t="n">
        <f>IF(RAW!H2="","",RAW!H2)</f>
        <v>1.22817582679918</v>
      </c>
      <c r="I3" s="10" t="n">
        <f>IF(RAW!I2="","",RAW!I2)</f>
        <v>3.991351351E9</v>
      </c>
      <c r="J3" s="10" t="n">
        <f>IF(RAW!J2="","",RAW!J2)</f>
        <v>4.35448164E9</v>
      </c>
      <c r="K3" s="11" t="n">
        <f>IF(RAW!K2="","",RAW!K2)</f>
        <v>-0.0833923114210214</v>
      </c>
      <c r="L3" s="10" t="n">
        <f>IF(RAW!L2="","",RAW!L2)</f>
        <v>9.025243E8</v>
      </c>
      <c r="M3" s="10" t="n">
        <f>IF(RAW!M2="","",RAW!M2)</f>
        <v>3.0536525E8</v>
      </c>
      <c r="N3" s="11" t="n">
        <f>IF(RAW!N2="","",RAW!N2)</f>
        <v>1.95555666533766</v>
      </c>
      <c r="O3" s="12" t="n">
        <f>IF(RAW!O2="","",RAW!O2)</f>
        <v>6.246811432404E9</v>
      </c>
      <c r="P3" s="12" t="n">
        <f>IF(RAW!P2="","",RAW!P2)</f>
        <v>5.303168814389E9</v>
      </c>
      <c r="Q3" s="11" t="n">
        <f>IF(RAW!Q2="","",RAW!Q2)</f>
        <v>0.177939388890399</v>
      </c>
      <c r="R3" s="12" t="n">
        <f>IF(RAW!R2="","",RAW!R2)</f>
        <v>34906.0</v>
      </c>
      <c r="S3" s="12" t="n">
        <f>IF(RAW!S2="","",RAW!S2)</f>
        <v>31138.0</v>
      </c>
      <c r="T3" s="13" t="n">
        <f>IF(RAW!T2="","",RAW!T2)</f>
        <v>0.89205294218759</v>
      </c>
      <c r="U3" s="12" t="n">
        <f>IF(RAW!U2="","",RAW!U2)</f>
        <v>46931.0</v>
      </c>
      <c r="V3" s="11" t="n">
        <f>IF(RAW!V2="","",RAW!V2)</f>
        <v>-0.33651530971</v>
      </c>
      <c r="W3" s="12" t="n">
        <f>IF(RAW!W2="","",RAW!W2)</f>
        <v>17453.0</v>
      </c>
      <c r="X3" s="12" t="n">
        <f>IF(RAW!X2="","",RAW!X2)</f>
        <v>8102.0</v>
      </c>
      <c r="Y3" s="13" t="n">
        <f>IF(RAW!Y2="","",RAW!Y2)</f>
        <v>0.232109092992609</v>
      </c>
      <c r="Z3" s="12" t="n">
        <f>IF(RAW!Z2="","",RAW!Z2)</f>
        <v>25616.0</v>
      </c>
      <c r="AA3" s="11" t="n">
        <f>IF(RAW!AA2="","",RAW!AA2)</f>
        <v>-0.683713304184884</v>
      </c>
      <c r="AB3" s="12" t="n">
        <f>IF(RAW!AB2="","",RAW!AB2)</f>
        <v>7677.0</v>
      </c>
      <c r="AC3" s="12" t="n">
        <f>IF(RAW!AC2="","",RAW!AC2)</f>
        <v>5738.0</v>
      </c>
      <c r="AD3" s="11" t="n">
        <f>IF(RAW!AD2="","",RAW!AD2)</f>
        <v>0.337922621122342</v>
      </c>
      <c r="AE3" s="3" t="str">
        <f>IF(RAW!AE2="","",RAW!AE2)</f>
        <v>IM3</v>
      </c>
      <c r="AF3" s="3" t="str">
        <f>IF(RAW!AF2="","",RAW!AF2)</f>
        <v>IM3AUTOLOAD TELEMEDIA,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AUTOLOAD TELEMEDIA, PT</v>
      </c>
      <c r="E15" s="3" t="str">
        <f>IF(PERFMPX!E2="","",PERFMPX!E2)</f>
        <v>IM3</v>
      </c>
      <c r="F15" s="16" t="n">
        <f>IF(PERFMPX!F2="","",PERFMPX!F2)</f>
        <v>5.68584481891293E9</v>
      </c>
      <c r="G15" s="16" t="n">
        <f>IF(PERFMPX!G2="","",PERFMPX!G2)</f>
        <v>4.048004592746E9</v>
      </c>
      <c r="H15" s="17" t="n">
        <f>IF(PERFMPX!H2="","",PERFMPX!H2)</f>
        <v>0.711944261876625</v>
      </c>
      <c r="I15" s="16" t="n">
        <f>IF(PERFMPX!I2="","",PERFMPX!I2)</f>
        <v>3.40997037118E9</v>
      </c>
      <c r="J15" s="17" t="n">
        <f>IF(PERFMPX!J2="","",PERFMPX!J2)</f>
        <v>0.187108435591835</v>
      </c>
      <c r="K15" s="16" t="n">
        <f>IF(PERFMPX!K2="","",PERFMPX!K2)</f>
        <v>39009.0</v>
      </c>
      <c r="L15" s="16" t="n">
        <f>IF(PERFMPX!L2="","",PERFMPX!L2)</f>
        <v>29182.0</v>
      </c>
      <c r="M15" s="17" t="n">
        <f>IF(PERFMPX!M2="","",PERFMPX!M2)</f>
        <v>0.748083775538978</v>
      </c>
      <c r="N15" s="16" t="n">
        <f>IF(PERFMPX!N2="","",PERFMPX!N2)</f>
        <v>43386.0</v>
      </c>
      <c r="O15" s="17" t="n">
        <f>IF(PERFMPX!O2="","",PERFMPX!O2)</f>
        <v>-0.327386714608399</v>
      </c>
      <c r="P15" s="17" t="n">
        <f>IF(PERFMPX!P2="","",PERFMPX!P2)</f>
        <v>0.730014018707801</v>
      </c>
      <c r="Q15" s="17" t="n">
        <f>IF(PERFMPX!Q2="","",PERFMPX!Q2)</f>
        <v>0.730014018707801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MADURA</v>
      </c>
      <c r="E27" s="3" t="str">
        <f>IF(MPX_FUNDAMENTAL!E2="","",MPX_FUNDAMENTAL!E2)</f>
        <v>AUTOLOAD TELEMEDIA, PT</v>
      </c>
      <c r="F27" s="3" t="str">
        <f>IF(MPX_FUNDAMENTAL!F2="","",MPX_FUNDAMENTAL!F2)</f>
        <v>IM3</v>
      </c>
      <c r="G27" s="16" t="str">
        <f>IF(MPX_FUNDAMENTAL!G2="","",MPX_FUNDAMENTAL!G2)</f>
        <v>6.105963999952E9</v>
      </c>
      <c r="H27" s="16" t="str">
        <f>IF(MPX_FUNDAMENTAL!H2="","",MPX_FUNDAMENTAL!H2)</f>
        <v>5.293131201772E9</v>
      </c>
      <c r="I27" s="17" t="n">
        <f>IFERROR(G27/H27-1,"")</f>
        <v>0.15356369740237774</v>
      </c>
      <c r="J27" s="16" t="str">
        <f>IF(MPX_FUNDAMENTAL!J2="","",MPX_FUNDAMENTAL!J2)</f>
        <v>5.708515403589E9</v>
      </c>
      <c r="K27" s="16" t="str">
        <f>IF(MPX_FUNDAMENTAL!K2="","",MPX_FUNDAMENTAL!K2)</f>
        <v>6.565601231537E9</v>
      </c>
      <c r="L27" s="16" t="str">
        <f>IF(MPX_FUNDAMENTAL!L2="","",MPX_FUNDAMENTAL!L2)</f>
        <v>4.026812738737E9</v>
      </c>
      <c r="M27" s="16" t="str">
        <f>IF(MPX_FUNDAMENTAL!M2="","",MPX_FUNDAMENTAL!M2)</f>
        <v>1.955982344138E9</v>
      </c>
      <c r="N27" s="17" t="n">
        <f>IFERROR(J27/K27-1,"")</f>
        <v>-0.13054186474668938</v>
      </c>
      <c r="O27" s="17"/>
      <c r="P27" s="16" t="str">
        <f>IF(MPX_FUNDAMENTAL!P2="","",MPX_FUNDAMENTAL!P2)</f>
        <v>451386134</v>
      </c>
      <c r="Q27" s="16" t="str">
        <f>IF(MPX_FUNDAMENTAL!Q2="","",MPX_FUNDAMENTAL!Q2)</f>
        <v>1035406247</v>
      </c>
      <c r="R27" s="17" t="n">
        <f>IFERROR(P27/Q27-1,"")</f>
        <v>-0.5640492460733628</v>
      </c>
      <c r="S27" s="16" t="str">
        <f>IF(MPX_FUNDAMENTAL!S2="","",MPX_FUNDAMENTAL!S2)</f>
        <v>2308163</v>
      </c>
      <c r="T27" s="16" t="str">
        <f>IF(MPX_FUNDAMENTAL!T2="","",MPX_FUNDAMENTAL!T2)</f>
        <v>1072525359</v>
      </c>
      <c r="U27" s="17" t="n">
        <f>IFERROR(S27/T27-1,"")</f>
        <v>-0.9978479175521294</v>
      </c>
      <c r="V27" s="3" t="str">
        <f>IF(MPX_FUNDAMENTAL!V2="","",MPX_FUNDAMENTAL!V2)</f>
        <v>349</v>
      </c>
      <c r="W27" s="3" t="str">
        <f>IF(MPX_FUNDAMENTAL!W2="","",MPX_FUNDAMENTAL!W2)</f>
        <v>196</v>
      </c>
      <c r="X27" s="17" t="n">
        <f>IFERROR(V27/W27-1,"")</f>
        <v>0.7806122448979591</v>
      </c>
      <c r="Y27" s="3" t="str">
        <f>IF(MPX_FUNDAMENTAL!Y2="","",MPX_FUNDAMENTAL!Y2)</f>
        <v>93</v>
      </c>
      <c r="Z27" s="3" t="str">
        <f>IF(MPX_FUNDAMENTAL!Z2="","",MPX_FUNDAMENTAL!Z2)</f>
        <v>102</v>
      </c>
      <c r="AA27" s="17" t="n">
        <f>IFERROR(Y27/Z27-1,"")</f>
        <v>-0.08823529411764708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96250824</v>
      </c>
      <c r="B41" s="23" t="str">
        <f>IF(MC!B2="","",MC!B2)</f>
        <v>MUCHAMMAD SANJANI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147.0</v>
      </c>
      <c r="L41" s="23" t="n">
        <f>IF(MC!L2="","",MC!L2)</f>
        <v>126.0</v>
      </c>
      <c r="M41" s="51" t="n">
        <f>IF(MC!M2="","",MC!M2)</f>
        <v>0.857142857142857</v>
      </c>
      <c r="N41" s="23" t="n">
        <f>IF(MC!N2="","",MC!N2)</f>
        <v>14.0</v>
      </c>
      <c r="O41" s="23" t="n">
        <f>IF(MC!O2="","",MC!O2)</f>
        <v>11.0</v>
      </c>
      <c r="P41" s="23" t="n">
        <f>IF(MC!P2="","",MC!P2)</f>
        <v>7.0</v>
      </c>
      <c r="Q41" s="51" t="n">
        <f>IF(MC!Q2="","",MC!Q2)</f>
        <v>0.636363636363636</v>
      </c>
      <c r="R41" s="23" t="n">
        <f>IF(MC!R2="","",MC!R2)</f>
        <v>11.0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11993.0</v>
      </c>
      <c r="V41" s="23" t="n">
        <f>IF(MC!V2="","",MC!V2)</f>
        <v>9044.0</v>
      </c>
      <c r="W41" s="51" t="n">
        <f>IF(MC!W2="","",MC!W2)</f>
        <v>0.754106562161261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0.0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0.556751449167859</v>
      </c>
    </row>
    <row r="42" spans="1:32">
      <c r="A42" s="23" t="str">
        <f>IF(MC!A3="","",MC!A3)</f>
        <v>AM2308012433</v>
      </c>
      <c r="B42" s="23" t="str">
        <f>IF(MC!B3="","",MC!B3)</f>
        <v>SELKET S.P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98.0</v>
      </c>
      <c r="L42" s="23" t="n">
        <f>IF(MC!L3="","",MC!L3)</f>
        <v>98.0</v>
      </c>
      <c r="M42" s="51" t="n">
        <f>IF(MC!M3="","",MC!M3)</f>
        <v>1.0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1.0</v>
      </c>
      <c r="Q42" s="51" t="n">
        <f>IF(MC!Q3="","",MC!Q3)</f>
        <v>0.142857142857143</v>
      </c>
      <c r="R42" s="23" t="n">
        <f>IF(MC!R3="","",MC!R3)</f>
        <v>7.0</v>
      </c>
      <c r="S42" s="23" t="n">
        <f>IF(MC!S3="","",MC!S3)</f>
        <v>2.0</v>
      </c>
      <c r="T42" s="51" t="n">
        <f>IF(MC!T3="","",MC!T3)</f>
        <v>0.285714285714286</v>
      </c>
      <c r="U42" s="23" t="n">
        <f>IF(MC!U3="","",MC!U3)</f>
        <v>10572.0</v>
      </c>
      <c r="V42" s="23" t="n">
        <f>IF(MC!V3="","",MC!V3)</f>
        <v>8473.0</v>
      </c>
      <c r="W42" s="51" t="n">
        <f>IF(MC!W3="","",MC!W3)</f>
        <v>0.801456678017405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0.7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0.547579860548079</v>
      </c>
    </row>
    <row r="43" spans="1:32">
      <c r="A43" s="23" t="str">
        <f>IF(MC!A4="","",MC!A4)</f>
        <v>90198081</v>
      </c>
      <c r="B43" s="23" t="str">
        <f>IF(MC!B4="","",MC!B4)</f>
        <v>ADITYA PRATOMO AJI</v>
      </c>
      <c r="C43" s="23" t="str">
        <f>IF(MC!C4="","",MC!C4)</f>
        <v>CSE</v>
      </c>
      <c r="D43" s="23" t="str">
        <f>IF(MC!D4="","",MC!D4)</f>
        <v>MC-SAMPANG</v>
      </c>
      <c r="E43" s="23" t="str">
        <f>IF(MC!E4="","",MC!E4)</f>
        <v>MADURA</v>
      </c>
      <c r="F43" s="23" t="str">
        <f>IF(MC!F4="","",MC!F4)</f>
        <v>WESTERN EAST JAVA</v>
      </c>
      <c r="G43" s="23" t="str">
        <f>IF(MC!G4="","",MC!G4)</f>
        <v>EAST JAVA</v>
      </c>
      <c r="H43" s="23" t="str">
        <f>IF(MC!H4="","",MC!H4)</f>
        <v>JAVA</v>
      </c>
      <c r="I43" s="23" t="str">
        <f>IF(MC!I4="","",MC!I4)</f>
        <v>RURAL JAVA</v>
      </c>
      <c r="J43" s="23" t="n">
        <f>IF(MC!J4="","",MC!J4)</f>
        <v>131.0</v>
      </c>
      <c r="K43" s="23" t="n">
        <f>IF(MC!K4="","",MC!K4)</f>
        <v>102.0</v>
      </c>
      <c r="L43" s="23" t="n">
        <f>IF(MC!L4="","",MC!L4)</f>
        <v>95.0</v>
      </c>
      <c r="M43" s="51" t="n">
        <f>IF(MC!M4="","",MC!M4)</f>
        <v>0.931372549019608</v>
      </c>
      <c r="N43" s="23" t="n">
        <f>IF(MC!N4="","",MC!N4)</f>
        <v>10.0</v>
      </c>
      <c r="O43" s="23" t="n">
        <f>IF(MC!O4="","",MC!O4)</f>
        <v>8.0</v>
      </c>
      <c r="P43" s="23" t="n">
        <f>IF(MC!P4="","",MC!P4)</f>
        <v>6.0</v>
      </c>
      <c r="Q43" s="51" t="n">
        <f>IF(MC!Q4="","",MC!Q4)</f>
        <v>0.75</v>
      </c>
      <c r="R43" s="23" t="n">
        <f>IF(MC!R4="","",MC!R4)</f>
        <v>8.0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11878.0</v>
      </c>
      <c r="V43" s="23" t="n">
        <f>IF(MC!V4="","",MC!V4)</f>
        <v>9150.0</v>
      </c>
      <c r="W43" s="51" t="n">
        <f>IF(MC!W4="","",MC!W4)</f>
        <v>0.770331705674356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0.233333333333333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0.604874021506228</v>
      </c>
    </row>
    <row r="44" spans="1:32">
      <c r="A44" s="23" t="str">
        <f>IF(MC!A5="","",MC!A5)</f>
        <v>AM2309016343ID</v>
      </c>
      <c r="B44" s="23" t="str">
        <f>IF(MC!B5="","",MC!B5)</f>
        <v>DHANY RENALDO</v>
      </c>
      <c r="C44" s="23" t="str">
        <f>IF(MC!C5="","",MC!C5)</f>
        <v>RSE</v>
      </c>
      <c r="D44" s="23" t="str">
        <f>IF(MC!D5="","",MC!D5)</f>
        <v>MC-SUMENEP</v>
      </c>
      <c r="E44" s="23" t="str">
        <f>IF(MC!E5="","",MC!E5)</f>
        <v>MADURA</v>
      </c>
      <c r="F44" s="23" t="str">
        <f>IF(MC!F5="","",MC!F5)</f>
        <v>WESTERN EAST JAVA</v>
      </c>
      <c r="G44" s="23" t="str">
        <f>IF(MC!G5="","",MC!G5)</f>
        <v>EAST JAVA</v>
      </c>
      <c r="H44" s="23" t="str">
        <f>IF(MC!H5="","",MC!H5)</f>
        <v>JAVA</v>
      </c>
      <c r="I44" s="23" t="str">
        <f>IF(MC!I5="","",MC!I5)</f>
        <v>RURAL JAVA</v>
      </c>
      <c r="J44" s="23" t="n">
        <f>IF(MC!J5="","",MC!J5)</f>
        <v>120.0</v>
      </c>
      <c r="K44" s="23" t="n">
        <f>IF(MC!K5="","",MC!K5)</f>
        <v>87.0</v>
      </c>
      <c r="L44" s="23" t="n">
        <f>IF(MC!L5="","",MC!L5)</f>
        <v>41.0</v>
      </c>
      <c r="M44" s="51" t="n">
        <f>IF(MC!M5="","",MC!M5)</f>
        <v>0.471264367816092</v>
      </c>
      <c r="N44" s="23" t="n">
        <f>IF(MC!N5="","",MC!N5)</f>
        <v>11.0</v>
      </c>
      <c r="O44" s="23" t="n">
        <f>IF(MC!O5="","",MC!O5)</f>
        <v>9.0</v>
      </c>
      <c r="P44" s="23" t="n">
        <f>IF(MC!P5="","",MC!P5)</f>
        <v>6.0</v>
      </c>
      <c r="Q44" s="51" t="n">
        <f>IF(MC!Q5="","",MC!Q5)</f>
        <v>0.666666666666667</v>
      </c>
      <c r="R44" s="23" t="n">
        <f>IF(MC!R5="","",MC!R5)</f>
        <v>9.0</v>
      </c>
      <c r="S44" s="23" t="n">
        <f>IF(MC!S5="","",MC!S5)</f>
        <v>1.0</v>
      </c>
      <c r="T44" s="51" t="n">
        <f>IF(MC!T5="","",MC!T5)</f>
        <v>0.111111111111111</v>
      </c>
      <c r="U44" s="23" t="n">
        <f>IF(MC!U5="","",MC!U5)</f>
        <v>4566.0</v>
      </c>
      <c r="V44" s="23" t="n">
        <f>IF(MC!V5="","",MC!V5)</f>
        <v>2476.0</v>
      </c>
      <c r="W44" s="51" t="n">
        <f>IF(MC!W5="","",MC!W5)</f>
        <v>0.542268944371441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0.591666666666667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0.451378001319095</v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93</v>
      </c>
      <c r="D2" t="s" s="0">
        <v>92</v>
      </c>
      <c r="E2" t="s" s="0">
        <v>98</v>
      </c>
      <c r="F2" t="n" s="0">
        <v>1.568052E9</v>
      </c>
      <c r="G2" t="n" s="0">
        <v>7.03738E8</v>
      </c>
      <c r="H2" t="n" s="0">
        <v>1.22817582679918</v>
      </c>
      <c r="I2" t="n" s="0">
        <v>3.991351351E9</v>
      </c>
      <c r="J2" t="n" s="0">
        <v>4.35448164E9</v>
      </c>
      <c r="K2" t="n" s="0">
        <v>-0.0833923114210214</v>
      </c>
      <c r="L2" t="n" s="0">
        <v>9.025243E8</v>
      </c>
      <c r="M2" t="n" s="0">
        <v>3.0536525E8</v>
      </c>
      <c r="N2" t="n" s="0">
        <v>1.95555666533766</v>
      </c>
      <c r="O2" t="n" s="0">
        <v>6.246811432404E9</v>
      </c>
      <c r="P2" t="n" s="0">
        <v>5.303168814389E9</v>
      </c>
      <c r="Q2" t="n" s="0">
        <v>0.177939388890399</v>
      </c>
      <c r="R2" t="n" s="0">
        <v>34906.0</v>
      </c>
      <c r="S2" t="n" s="0">
        <v>31138.0</v>
      </c>
      <c r="T2" t="n" s="0">
        <v>0.89205294218759</v>
      </c>
      <c r="U2" t="n" s="0">
        <v>46931.0</v>
      </c>
      <c r="V2" t="n" s="0">
        <v>-0.33651530971</v>
      </c>
      <c r="W2" t="n" s="0">
        <v>17453.0</v>
      </c>
      <c r="X2" t="n" s="0">
        <v>8102.0</v>
      </c>
      <c r="Y2" t="n" s="0">
        <v>0.232109092992609</v>
      </c>
      <c r="Z2" t="n" s="0">
        <v>25616.0</v>
      </c>
      <c r="AA2" t="n" s="0">
        <v>-0.683713304184884</v>
      </c>
      <c r="AB2" t="n" s="0">
        <v>7677.0</v>
      </c>
      <c r="AC2" t="n" s="0">
        <v>5738.0</v>
      </c>
      <c r="AD2" t="n" s="0">
        <v>0.337922621122342</v>
      </c>
      <c r="AE2" t="s" s="0">
        <v>99</v>
      </c>
      <c r="AF2" t="s" s="0">
        <v>139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88</v>
      </c>
      <c r="B2" t="s" s="0">
        <v>89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t="n" s="0">
        <v>192.0</v>
      </c>
      <c r="K2" t="n" s="0">
        <v>147.0</v>
      </c>
      <c r="L2" t="n" s="0">
        <v>126.0</v>
      </c>
      <c r="M2" t="n" s="0">
        <v>0.857142857142857</v>
      </c>
      <c r="N2" t="n" s="0">
        <v>14.0</v>
      </c>
      <c r="O2" t="n" s="0">
        <v>11.0</v>
      </c>
      <c r="P2" t="n" s="0">
        <v>7.0</v>
      </c>
      <c r="Q2" t="n" s="0">
        <v>0.636363636363636</v>
      </c>
      <c r="R2" t="n" s="0">
        <v>11.0</v>
      </c>
      <c r="S2" t="n" s="0">
        <v>0.0</v>
      </c>
      <c r="T2" t="n" s="0">
        <v>0.0</v>
      </c>
      <c r="U2" t="n" s="0">
        <v>11993.0</v>
      </c>
      <c r="V2" t="n" s="0">
        <v>9044.0</v>
      </c>
      <c r="W2" t="n" s="0">
        <v>0.754106562161261</v>
      </c>
      <c r="X2" s="0"/>
      <c r="Y2" s="0"/>
      <c r="Z2" t="n" s="0">
        <v>0.0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0.556751449167859</v>
      </c>
      <c r="AG2" s="0"/>
      <c r="AH2" t="n" s="0">
        <v>0.98</v>
      </c>
      <c r="AI2" t="n" s="0">
        <v>0.545616420184502</v>
      </c>
      <c r="AJ2" t="s" s="0">
        <v>97</v>
      </c>
      <c r="AK2" t="s" s="0">
        <v>98</v>
      </c>
      <c r="AL2" t="s" s="0">
        <v>99</v>
      </c>
      <c r="AM2" t="n" s="0">
        <v>0.25</v>
      </c>
      <c r="AN2" t="n" s="0">
        <v>0.25</v>
      </c>
    </row>
    <row r="3">
      <c r="A3" t="s" s="0">
        <v>100</v>
      </c>
      <c r="B3" t="s" s="0">
        <v>101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t="n" s="0">
        <v>121.0</v>
      </c>
      <c r="K3" t="n" s="0">
        <v>98.0</v>
      </c>
      <c r="L3" t="n" s="0">
        <v>98.0</v>
      </c>
      <c r="M3" t="n" s="0">
        <v>1.0</v>
      </c>
      <c r="N3" t="n" s="0">
        <v>9.0</v>
      </c>
      <c r="O3" t="n" s="0">
        <v>7.0</v>
      </c>
      <c r="P3" t="n" s="0">
        <v>1.0</v>
      </c>
      <c r="Q3" t="n" s="0">
        <v>0.142857142857143</v>
      </c>
      <c r="R3" t="n" s="0">
        <v>7.0</v>
      </c>
      <c r="S3" t="n" s="0">
        <v>2.0</v>
      </c>
      <c r="T3" t="n" s="0">
        <v>0.285714285714286</v>
      </c>
      <c r="U3" t="n" s="0">
        <v>10572.0</v>
      </c>
      <c r="V3" t="n" s="0">
        <v>8473.0</v>
      </c>
      <c r="W3" t="n" s="0">
        <v>0.801456678017405</v>
      </c>
      <c r="X3" s="0"/>
      <c r="Y3" s="0"/>
      <c r="Z3" t="n" s="0">
        <v>0.7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0.547579860548079</v>
      </c>
      <c r="AG3" s="0"/>
      <c r="AH3" t="n" s="0">
        <v>0.98</v>
      </c>
      <c r="AI3" t="n" s="0">
        <v>0.536628263337117</v>
      </c>
      <c r="AJ3" t="s" s="0">
        <v>105</v>
      </c>
      <c r="AK3" t="s" s="0">
        <v>98</v>
      </c>
      <c r="AL3" t="s" s="0">
        <v>99</v>
      </c>
      <c r="AM3" t="n" s="0">
        <v>0.25</v>
      </c>
      <c r="AN3" t="n" s="0">
        <v>0.25</v>
      </c>
    </row>
    <row r="4">
      <c r="A4" t="s" s="0">
        <v>106</v>
      </c>
      <c r="B4" t="s" s="0">
        <v>107</v>
      </c>
      <c r="C4" t="s" s="0">
        <v>90</v>
      </c>
      <c r="D4" t="s" s="0">
        <v>108</v>
      </c>
      <c r="E4" t="s" s="0">
        <v>92</v>
      </c>
      <c r="F4" t="s" s="0">
        <v>93</v>
      </c>
      <c r="G4" t="s" s="0">
        <v>94</v>
      </c>
      <c r="H4" t="s" s="0">
        <v>95</v>
      </c>
      <c r="I4" t="s" s="0">
        <v>96</v>
      </c>
      <c r="J4" t="n" s="0">
        <v>131.0</v>
      </c>
      <c r="K4" t="n" s="0">
        <v>102.0</v>
      </c>
      <c r="L4" t="n" s="0">
        <v>95.0</v>
      </c>
      <c r="M4" t="n" s="0">
        <v>0.931372549019608</v>
      </c>
      <c r="N4" t="n" s="0">
        <v>10.0</v>
      </c>
      <c r="O4" t="n" s="0">
        <v>8.0</v>
      </c>
      <c r="P4" t="n" s="0">
        <v>6.0</v>
      </c>
      <c r="Q4" t="n" s="0">
        <v>0.75</v>
      </c>
      <c r="R4" t="n" s="0">
        <v>8.0</v>
      </c>
      <c r="S4" t="n" s="0">
        <v>0.0</v>
      </c>
      <c r="T4" t="n" s="0">
        <v>0.0</v>
      </c>
      <c r="U4" t="n" s="0">
        <v>11878.0</v>
      </c>
      <c r="V4" t="n" s="0">
        <v>9150.0</v>
      </c>
      <c r="W4" t="n" s="0">
        <v>0.770331705674356</v>
      </c>
      <c r="X4" s="0"/>
      <c r="Y4" s="0"/>
      <c r="Z4" t="n" s="0">
        <v>0.233333333333333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0.604874021506228</v>
      </c>
      <c r="AG4" s="0"/>
      <c r="AH4" t="n" s="0">
        <v>0.98</v>
      </c>
      <c r="AI4" t="n" s="0">
        <v>0.592776541076104</v>
      </c>
      <c r="AJ4" t="s" s="0">
        <v>109</v>
      </c>
      <c r="AK4" t="s" s="0">
        <v>98</v>
      </c>
      <c r="AL4" t="s" s="0">
        <v>99</v>
      </c>
      <c r="AM4" t="n" s="0">
        <v>0.25</v>
      </c>
      <c r="AN4" t="n" s="0">
        <v>0.25</v>
      </c>
    </row>
    <row r="5">
      <c r="A5" t="s" s="0">
        <v>110</v>
      </c>
      <c r="B5" t="s" s="0">
        <v>111</v>
      </c>
      <c r="C5" t="s" s="0">
        <v>102</v>
      </c>
      <c r="D5" t="s" s="0">
        <v>112</v>
      </c>
      <c r="E5" t="s" s="0">
        <v>92</v>
      </c>
      <c r="F5" t="s" s="0">
        <v>93</v>
      </c>
      <c r="G5" t="s" s="0">
        <v>94</v>
      </c>
      <c r="H5" t="s" s="0">
        <v>95</v>
      </c>
      <c r="I5" t="s" s="0">
        <v>96</v>
      </c>
      <c r="J5" t="n" s="0">
        <v>120.0</v>
      </c>
      <c r="K5" t="n" s="0">
        <v>87.0</v>
      </c>
      <c r="L5" t="n" s="0">
        <v>41.0</v>
      </c>
      <c r="M5" t="n" s="0">
        <v>0.471264367816092</v>
      </c>
      <c r="N5" t="n" s="0">
        <v>11.0</v>
      </c>
      <c r="O5" t="n" s="0">
        <v>9.0</v>
      </c>
      <c r="P5" t="n" s="0">
        <v>6.0</v>
      </c>
      <c r="Q5" t="n" s="0">
        <v>0.666666666666667</v>
      </c>
      <c r="R5" t="n" s="0">
        <v>9.0</v>
      </c>
      <c r="S5" t="n" s="0">
        <v>1.0</v>
      </c>
      <c r="T5" t="n" s="0">
        <v>0.111111111111111</v>
      </c>
      <c r="U5" t="n" s="0">
        <v>4566.0</v>
      </c>
      <c r="V5" t="n" s="0">
        <v>2476.0</v>
      </c>
      <c r="W5" t="n" s="0">
        <v>0.542268944371441</v>
      </c>
      <c r="X5" s="0"/>
      <c r="Y5" s="0"/>
      <c r="Z5" t="n" s="0">
        <v>0.591666666666667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0.451378001319095</v>
      </c>
      <c r="AG5" s="0"/>
      <c r="AH5" t="n" s="0">
        <v>0.98</v>
      </c>
      <c r="AI5" t="n" s="0">
        <v>0.442350441292713</v>
      </c>
      <c r="AJ5" t="s" s="0">
        <v>113</v>
      </c>
      <c r="AK5" t="s" s="0">
        <v>98</v>
      </c>
      <c r="AL5" t="s" s="0">
        <v>99</v>
      </c>
      <c r="AM5" t="n" s="0">
        <v>0.25</v>
      </c>
      <c r="AN5" t="n" s="0">
        <v>0.25</v>
      </c>
    </row>
  </sheetData>
  <pageMargins bottom="0.75" footer="0.3" header="0.3" left="0.7" right="0.7" top="0.75"/>
  <pageSetup orientation="portrait" paperSize="9"/>
</worksheet>
</file>

<file path=xl/worksheets/sheet495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93</v>
      </c>
      <c r="C2" t="s" s="0">
        <v>92</v>
      </c>
      <c r="D2" t="s" s="0">
        <v>98</v>
      </c>
      <c r="E2" t="s" s="0">
        <v>99</v>
      </c>
      <c r="F2" t="n" s="0">
        <v>5.68584481891293E9</v>
      </c>
      <c r="G2" t="n" s="0">
        <v>4.048004592746E9</v>
      </c>
      <c r="H2" t="n" s="0">
        <v>0.711944261876625</v>
      </c>
      <c r="I2" t="n" s="0">
        <v>3.40997037118E9</v>
      </c>
      <c r="J2" t="n" s="0">
        <v>0.187108435591835</v>
      </c>
      <c r="K2" t="n" s="0">
        <v>39009.0</v>
      </c>
      <c r="L2" t="n" s="0">
        <v>29182.0</v>
      </c>
      <c r="M2" t="n" s="0">
        <v>0.748083775538978</v>
      </c>
      <c r="N2" t="n" s="0">
        <v>43386.0</v>
      </c>
      <c r="O2" t="n" s="0">
        <v>-0.327386714608399</v>
      </c>
      <c r="P2" t="n" s="0">
        <v>0.730014018707801</v>
      </c>
      <c r="Q2" t="n" s="0">
        <v>0.730014018707801</v>
      </c>
      <c r="R2" s="0"/>
    </row>
  </sheetData>
  <pageMargins bottom="0.75" footer="0.3" header="0.3" left="0.7" right="0.7" top="0.75"/>
  <pageSetup orientation="portrait" paperSize="9"/>
</worksheet>
</file>

<file path=xl/worksheets/sheet501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93</v>
      </c>
      <c r="C2" s="0"/>
      <c r="D2" t="s" s="0">
        <v>92</v>
      </c>
      <c r="E2" t="s" s="0">
        <v>98</v>
      </c>
      <c r="F2" t="s" s="0">
        <v>99</v>
      </c>
      <c r="G2" t="s" s="0">
        <v>168</v>
      </c>
      <c r="H2" t="s" s="0">
        <v>169</v>
      </c>
      <c r="I2" t="s" s="0">
        <v>170</v>
      </c>
      <c r="J2" t="s" s="0">
        <v>171</v>
      </c>
      <c r="K2" t="s" s="0">
        <v>172</v>
      </c>
      <c r="L2" t="s" s="0">
        <v>173</v>
      </c>
      <c r="M2" t="s" s="0">
        <v>174</v>
      </c>
      <c r="N2" t="n" s="0">
        <v>-0.130541864746689</v>
      </c>
      <c r="O2" t="s" s="0">
        <v>175</v>
      </c>
      <c r="P2" t="s" s="0">
        <v>176</v>
      </c>
      <c r="Q2" t="s" s="0">
        <v>177</v>
      </c>
      <c r="R2" t="n" s="0">
        <v>-0.564049246073363</v>
      </c>
      <c r="S2" t="s" s="0">
        <v>178</v>
      </c>
      <c r="T2" t="s" s="0">
        <v>179</v>
      </c>
      <c r="U2" t="n" s="0">
        <v>-0.997847917552129</v>
      </c>
      <c r="V2" t="s" s="0">
        <v>180</v>
      </c>
      <c r="W2" t="s" s="0">
        <v>181</v>
      </c>
      <c r="X2" t="n" s="0">
        <v>0.780612244897959</v>
      </c>
      <c r="Y2" t="s" s="0">
        <v>182</v>
      </c>
      <c r="Z2" t="s" s="0">
        <v>183</v>
      </c>
      <c r="AA2" t="n" s="0">
        <v>-0.0882352941176471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