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9.xml"/>
  <Override ContentType="application/vnd.openxmlformats-officedocument.spreadsheetml.worksheet+xml" PartName="/xl/worksheets/sheet49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91"/>
    <sheet name="MPX_FUNDAMENTAL" r:id="rId13" sheetId="489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<sst xmlns="http://schemas.openxmlformats.org/spreadsheetml/2006/main" count="2218" uniqueCount="237">
  <si>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</si>
  <si>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</si>
  <si>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</si>
  <si>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</si>
  <si>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</si>
  <si>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</si>
  <si>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</si>
  <si>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</si>
  <si>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</si>
  <si>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</si>
  <si>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</si>
  <si>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</si>
  <si>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</si>
  <si>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</si>
  <si>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</si>
  <si>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</si>
  <si>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</si>
  <si>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</si>
  <si>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</si>
  <si>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</si>
  <si>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</si>
  <si>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</si>
  <si>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</si>
  <si>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</si>
  <si>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</si>
  <si>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</si>
  <si>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</si>
  <si>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</si>
  <si>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</si>
  <si>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</si>
  <si>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</si>
  <si>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</si>
  <si>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</si>
  <si>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</si>
  <si>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</si>
  <si>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</si>
  <si>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</si>
  <si>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</si>
  <si>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</si>
  <si>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</si>
  <si>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</si>
  <si>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</si>
  <si>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</si>
  <si>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</si>
  <si>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</si>
  <si>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</si>
  <si>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</si>
  <si>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</si>
  <si>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</si>
  <si>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</si>
  <si>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</si>
  <si>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</si>
  <si>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</si>
  <si>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</si>
  <si>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</si>
  <si>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</si>
  <si>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</si>
  <si>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</si>
  <si>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</si>
  <si>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</si>
  <si>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</si>
  <si>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</si>
  <si>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</si>
  <si>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</si>
  <si>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</si>
  <si>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</si>
  <si>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</si>
  <si>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</si>
  <si>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</si>
  <si>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</si>
  <si>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</si>
  <si>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</si>
  <si>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</si>
  <si>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</si>
  <si>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</si>
  <si>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</si>
  <si>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</si>
  <si>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</si>
  <si>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</si>
  <si>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</si>
  <si>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</si>
  <si>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</si>
  <si>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</si>
  <si>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</si>
  <si>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</si>
  <si>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</si>
  <si>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</si>
  <si>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</si>
  <si>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</si>
  <si>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</si>
  <si>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</si>
  <si>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</si>
  <si>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</si>
  <si>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</si>
  <si>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</si>
  <si>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</si>
  <si>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</si>
  <si>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</si>
  <si>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</si>
  <si>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</si>
  <si>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</si>
  <si>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</si>
  <si>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</si>
  <si>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</si>
  <si>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</si>
  <si>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</si>
  <si>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</si>
  <si>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</si>
  <si>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</si>
  <si>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</si>
  <si>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</si>
  <si>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</si>
  <si>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</si>
  <si>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</si>
  <si>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</si>
  <si>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</si>
  <si>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</si>
  <si>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</si>
  <si>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</si>
  <si>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</si>
  <si>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</si>
  <si>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</si>
  <si>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</si>
  <si>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</si>
  <si>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</si>
  <si>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</si>
  <si>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</si>
  <si>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</si>
  <si>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</si>
  <si>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</si>
  <si>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</si>
  <si>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</si>
  <si>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</si>
  <si>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</si>
  <si>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</si>
  <si>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</si>
  <si>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</si>
  <si>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</si>
  <si>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</si>
  <si>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</si>
  <si>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</si>
  <si>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</si>
  <si>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</si>
  <si>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</si>
  <si>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</si>
  <si>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</si>
  <si>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</si>
  <si>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</si>
  <si>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</si>
  <si>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</si>
  <si>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</si>
  <si>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</si>
  <si>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</si>
  <si>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</si>
  <si>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</si>
  <si>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</si>
  <si>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</si>
  <si>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</si>
  <si>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</si>
  <si>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</si>
  <si>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</si>
  <si>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</si>
  <si>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</si>
  <si>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</si>
  <si>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</si>
  <si>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</si>
  <si>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</si>
  <si>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</si>
  <si>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</si>
  <si>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JEMBER</t>
  </si>
  <si>
    <t>CV GAS POL INDONESIA</t>
  </si>
  <si>
    <t>3ID</t>
  </si>
  <si>
    <t>3IDCV GAS POL INDONESIA</t>
  </si>
  <si>
    <t>PROBOLINGGO</t>
  </si>
  <si>
    <t>AM0005250601IOH</t>
  </si>
  <si>
    <t>RIZAL SOPANSYAH</t>
  </si>
  <si>
    <t>MC-BANYUWANGI</t>
  </si>
  <si>
    <t>1-161581799270</t>
  </si>
  <si>
    <t>AM2405028533ID</t>
  </si>
  <si>
    <t>MOCH ALFIAN WILDANI</t>
  </si>
  <si>
    <t>MC-BONDOWOSO</t>
  </si>
  <si>
    <t>2-0012327249</t>
  </si>
  <si>
    <t>AM2405028573ID</t>
  </si>
  <si>
    <t>FARHAN SUFRANSYA BACHRI</t>
  </si>
  <si>
    <t>MC-GENTENG</t>
  </si>
  <si>
    <t>1-161584767704</t>
  </si>
  <si>
    <t>72983077</t>
  </si>
  <si>
    <t>ARIF WIDIONO</t>
  </si>
  <si>
    <t>MC-JEMBER BARAT</t>
  </si>
  <si>
    <t>1-161581799268</t>
  </si>
  <si>
    <t>92250578</t>
  </si>
  <si>
    <t>NUR AZIS</t>
  </si>
  <si>
    <t>MC-JEMBER TIMUR</t>
  </si>
  <si>
    <t>1-28824058477</t>
  </si>
  <si>
    <t>87096187</t>
  </si>
  <si>
    <t>ARIZAL JUHANTORO</t>
  </si>
  <si>
    <t>MC-PANDAAN</t>
  </si>
  <si>
    <t>1-161581799254</t>
  </si>
  <si>
    <t>84208248</t>
  </si>
  <si>
    <t>ERIK SOFYAN HADI</t>
  </si>
  <si>
    <t>MC-PASURUAN</t>
  </si>
  <si>
    <t>1-161584767608</t>
  </si>
  <si>
    <t>-0.115471747560519</t>
  </si>
  <si>
    <t>1.53615639845714</t>
  </si>
  <si>
    <t>-0.0471719638167063</t>
  </si>
  <si>
    <t>0.883784808285179</t>
  </si>
  <si>
    <t>1945884530</t>
  </si>
  <si>
    <t>2206547664</t>
  </si>
  <si>
    <t>-0.11813165799803</t>
  </si>
  <si>
    <t>1316284825</t>
  </si>
  <si>
    <t>2314090071</t>
  </si>
  <si>
    <t>644313200</t>
  </si>
  <si>
    <t>349656612</t>
  </si>
  <si>
    <t>1.47831570572121</t>
  </si>
  <si>
    <t>175526926</t>
  </si>
  <si>
    <t>212993342</t>
  </si>
  <si>
    <t>2292410</t>
  </si>
  <si>
    <t>944349629</t>
  </si>
  <si>
    <t>60</t>
  </si>
  <si>
    <t>18</t>
  </si>
  <si>
    <t>49</t>
  </si>
  <si>
    <t>42</t>
  </si>
  <si>
    <t>1120638466</t>
  </si>
  <si>
    <t>1172588405</t>
  </si>
  <si>
    <t>-0.0443036437836856</t>
  </si>
  <si>
    <t>1296835157</t>
  </si>
  <si>
    <t>1587976511</t>
  </si>
  <si>
    <t>419106817</t>
  </si>
  <si>
    <t>517212341</t>
  </si>
  <si>
    <t>0.864133317138317</t>
  </si>
  <si>
    <t>152352012</t>
  </si>
  <si>
    <t>85954295</t>
  </si>
  <si>
    <t>6831749</t>
  </si>
  <si>
    <t>4741055</t>
  </si>
  <si>
    <t>128</t>
  </si>
  <si>
    <t>133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</si>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</sst>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91.xml" Type="http://schemas.openxmlformats.org/officeDocument/2006/relationships/worksheet"/><Relationship Id="rId13" Target="worksheets/sheet489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JEMBER</v>
      </c>
      <c r="E3" s="3" t="str">
        <f>IF(RAW!E2="","",RAW!E2)</f>
        <v>CV GAS POL INDONESIA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2.186459046E9</v>
      </c>
      <c r="J3" s="10" t="n">
        <f>IF(RAW!J2="","",RAW!J2)</f>
        <v>2.1729279E9</v>
      </c>
      <c r="K3" s="11" t="n">
        <f>IF(RAW!K2="","",RAW!K2)</f>
        <v>0.00622714909224554</v>
      </c>
      <c r="L3" s="10" t="n">
        <f>IF(RAW!L2="","",RAW!L2)</f>
        <v>0.0</v>
      </c>
      <c r="M3" s="10" t="n">
        <f>IF(RAW!M2="","",RAW!M2)</f>
        <v>8446000.0</v>
      </c>
      <c r="N3" s="11" t="n">
        <f>IF(RAW!N2="","",RAW!N2)</f>
        <v>-1.0</v>
      </c>
      <c r="O3" s="12" t="n">
        <f>IF(RAW!O2="","",RAW!O2)</f>
        <v>1.967838133E9</v>
      </c>
      <c r="P3" s="12" t="n">
        <f>IF(RAW!P2="","",RAW!P2)</f>
        <v>2.210953967E9</v>
      </c>
      <c r="Q3" s="11" t="n">
        <f>IF(RAW!Q2="","",RAW!Q2)</f>
        <v>-0.10995969958157</v>
      </c>
      <c r="R3" s="12" t="n">
        <f>IF(RAW!R2="","",RAW!R2)</f>
        <v>14043.0</v>
      </c>
      <c r="S3" s="12" t="n">
        <f>IF(RAW!S2="","",RAW!S2)</f>
        <v>11528.0</v>
      </c>
      <c r="T3" s="13" t="n">
        <f>IF(RAW!T2="","",RAW!T2)</f>
        <v>0.820907213558356</v>
      </c>
      <c r="U3" s="12" t="n">
        <f>IF(RAW!U2="","",RAW!U2)</f>
        <v>22727.0</v>
      </c>
      <c r="V3" s="11" t="n">
        <f>IF(RAW!V2="","",RAW!V2)</f>
        <v>-0.492761913142958</v>
      </c>
      <c r="W3" s="12" t="n">
        <f>IF(RAW!W2="","",RAW!W2)</f>
        <v>7021.5</v>
      </c>
      <c r="X3" s="12" t="n">
        <f>IF(RAW!X2="","",RAW!X2)</f>
        <v>2235.0</v>
      </c>
      <c r="Y3" s="13" t="n">
        <f>IF(RAW!Y2="","",RAW!Y2)</f>
        <v>0.159154026917325</v>
      </c>
      <c r="Z3" s="12" t="n">
        <f>IF(RAW!Z2="","",RAW!Z2)</f>
        <v>8518.0</v>
      </c>
      <c r="AA3" s="11" t="n">
        <f>IF(RAW!AA2="","",RAW!AA2)</f>
        <v>-0.737614463489082</v>
      </c>
      <c r="AB3" s="12" t="n">
        <f>IF(RAW!AB2="","",RAW!AB2)</f>
        <v>1441.0</v>
      </c>
      <c r="AC3" s="12" t="n">
        <f>IF(RAW!AC2="","",RAW!AC2)</f>
        <v>1117.0</v>
      </c>
      <c r="AD3" s="11" t="n">
        <f>IF(RAW!AD2="","",RAW!AD2)</f>
        <v>0.29006266786034</v>
      </c>
      <c r="AE3" s="3" t="str">
        <f>IF(RAW!AE2="","",RAW!AE2)</f>
        <v>3ID</v>
      </c>
      <c r="AF3" s="3" t="str">
        <f>IF(RAW!AF2="","",RAW!AF2)</f>
        <v>3IDCV GAS POL INDONESIA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PROBOLINGGO</v>
      </c>
      <c r="E4" s="3" t="str">
        <f>IF(RAW!E3="","",RAW!E3)</f>
        <v>CV GAS POL INDONESIA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1.233247326E9</v>
      </c>
      <c r="J4" s="10" t="n">
        <f>IF(RAW!J3="","",RAW!J3)</f>
        <v>1.699941302E9</v>
      </c>
      <c r="K4" s="11" t="n">
        <f>IF(RAW!K3="","",RAW!K3)</f>
        <v>-0.274535347456368</v>
      </c>
      <c r="L4" s="10" t="n">
        <f>IF(RAW!L3="","",RAW!L3)</f>
        <v>0.0</v>
      </c>
      <c r="M4" s="10" t="n">
        <f>IF(RAW!M3="","",RAW!M3)</f>
        <v>1.48215E7</v>
      </c>
      <c r="N4" s="11" t="n">
        <f>IF(RAW!N3="","",RAW!N3)</f>
        <v>-1.0</v>
      </c>
      <c r="O4" s="12" t="n">
        <f>IF(RAW!O3="","",RAW!O3)</f>
        <v>1.138646575E9</v>
      </c>
      <c r="P4" s="12" t="n">
        <f>IF(RAW!P3="","",RAW!P3)</f>
        <v>1.174237054E9</v>
      </c>
      <c r="Q4" s="11" t="n">
        <f>IF(RAW!Q3="","",RAW!Q3)</f>
        <v>-0.0303094497646469</v>
      </c>
      <c r="R4" s="12" t="n">
        <f>IF(RAW!R3="","",RAW!R3)</f>
        <v>11347.0</v>
      </c>
      <c r="S4" s="12" t="n">
        <f>IF(RAW!S3="","",RAW!S3)</f>
        <v>11405.0</v>
      </c>
      <c r="T4" s="13" t="n">
        <f>IF(RAW!T3="","",RAW!T3)</f>
        <v>1.00511148321142</v>
      </c>
      <c r="U4" s="12" t="n">
        <f>IF(RAW!U3="","",RAW!U3)</f>
        <v>6620.0</v>
      </c>
      <c r="V4" s="11" t="n">
        <f>IF(RAW!V3="","",RAW!V3)</f>
        <v>0.722809667673716</v>
      </c>
      <c r="W4" s="12" t="n">
        <f>IF(RAW!W3="","",RAW!W3)</f>
        <v>5673.5</v>
      </c>
      <c r="X4" s="12" t="n">
        <f>IF(RAW!X3="","",RAW!X3)</f>
        <v>1499.0</v>
      </c>
      <c r="Y4" s="13" t="n">
        <f>IF(RAW!Y3="","",RAW!Y3)</f>
        <v>0.13210540230898</v>
      </c>
      <c r="Z4" s="12" t="n">
        <f>IF(RAW!Z3="","",RAW!Z3)</f>
        <v>1233.0</v>
      </c>
      <c r="AA4" s="11" t="n">
        <f>IF(RAW!AA3="","",RAW!AA3)</f>
        <v>0.21573398215734</v>
      </c>
      <c r="AB4" s="12" t="n">
        <f>IF(RAW!AB3="","",RAW!AB3)</f>
        <v>1315.0</v>
      </c>
      <c r="AC4" s="12" t="n">
        <f>IF(RAW!AC3="","",RAW!AC3)</f>
        <v>1125.0</v>
      </c>
      <c r="AD4" s="11" t="n">
        <f>IF(RAW!AD3="","",RAW!AD3)</f>
        <v>0.168888888888889</v>
      </c>
      <c r="AE4" s="3" t="str">
        <f>IF(RAW!AE3="","",RAW!AE3)</f>
        <v>3ID</v>
      </c>
      <c r="AF4" s="3" t="str">
        <f>IF(RAW!AF3="","",RAW!AF3)</f>
        <v>3IDCV GAS POL INDONESIA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JEMBER</v>
      </c>
      <c r="D15" s="3" t="str">
        <f>IF(PERFMPX!D2="","",PERFMPX!D2)</f>
        <v>CV GAS POL INDONESIA</v>
      </c>
      <c r="E15" s="3" t="str">
        <f>IF(PERFMPX!E2="","",PERFMPX!E2)</f>
        <v>3ID</v>
      </c>
      <c r="F15" s="16" t="n">
        <f>IF(PERFMPX!F2="","",PERFMPX!F2)</f>
        <v>1.81649463073349E9</v>
      </c>
      <c r="G15" s="16" t="n">
        <f>IF(PERFMPX!G2="","",PERFMPX!G2)</f>
        <v>1.47443864E9</v>
      </c>
      <c r="H15" s="17" t="n">
        <f>IF(PERFMPX!H2="","",PERFMPX!H2)</f>
        <v>0.811694466393567</v>
      </c>
      <c r="I15" s="16" t="n">
        <f>IF(PERFMPX!I2="","",PERFMPX!I2)</f>
        <v>9.61989143E8</v>
      </c>
      <c r="J15" s="17" t="n">
        <f>IF(PERFMPX!J2="","",PERFMPX!J2)</f>
        <v>0.532697796777525</v>
      </c>
      <c r="K15" s="16" t="n">
        <f>IF(PERFMPX!K2="","",PERFMPX!K2)</f>
        <v>15355.0</v>
      </c>
      <c r="L15" s="16" t="n">
        <f>IF(PERFMPX!L2="","",PERFMPX!L2)</f>
        <v>9712.0</v>
      </c>
      <c r="M15" s="17" t="n">
        <f>IF(PERFMPX!M2="","",PERFMPX!M2)</f>
        <v>0.632497557798763</v>
      </c>
      <c r="N15" s="16" t="n">
        <f>IF(PERFMPX!N2="","",PERFMPX!N2)</f>
        <v>22600.0</v>
      </c>
      <c r="O15" s="17" t="n">
        <f>IF(PERFMPX!O2="","",PERFMPX!O2)</f>
        <v>-0.570265486725664</v>
      </c>
      <c r="P15" s="17" t="n">
        <f>IF(PERFMPX!P2="","",PERFMPX!P2)</f>
        <v>0.722096012096165</v>
      </c>
      <c r="Q15" s="17" t="n">
        <f>IF(PERFMPX!Q2="","",PERFMPX!Q2)</f>
        <v>0.722096012096165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PROBOLINGGO</v>
      </c>
      <c r="D16" s="3" t="str">
        <f>IF(PERFMPX!D3="","",PERFMPX!D3)</f>
        <v>CV GAS POL INDONESIA</v>
      </c>
      <c r="E16" s="3" t="str">
        <f>IF(PERFMPX!E3="","",PERFMPX!E3)</f>
        <v>3ID</v>
      </c>
      <c r="F16" s="16" t="n">
        <f>IF(PERFMPX!F3="","",PERFMPX!F3)</f>
        <v>1.50227042411431E9</v>
      </c>
      <c r="G16" s="16" t="n">
        <f>IF(PERFMPX!G3="","",PERFMPX!G3)</f>
        <v>7.36556094E8</v>
      </c>
      <c r="H16" s="17" t="n">
        <f>IF(PERFMPX!H3="","",PERFMPX!H3)</f>
        <v>0.490295277186363</v>
      </c>
      <c r="I16" s="16" t="n">
        <f>IF(PERFMPX!I3="","",PERFMPX!I3)</f>
        <v>6.52736784E8</v>
      </c>
      <c r="J16" s="17" t="n">
        <f>IF(PERFMPX!J3="","",PERFMPX!J3)</f>
        <v>0.128412113511286</v>
      </c>
      <c r="K16" s="16" t="n">
        <f>IF(PERFMPX!K3="","",PERFMPX!K3)</f>
        <v>11347.0</v>
      </c>
      <c r="L16" s="16" t="n">
        <f>IF(PERFMPX!L3="","",PERFMPX!L3)</f>
        <v>11199.0</v>
      </c>
      <c r="M16" s="17" t="n">
        <f>IF(PERFMPX!M3="","",PERFMPX!M3)</f>
        <v>0.986956904908787</v>
      </c>
      <c r="N16" s="16" t="n">
        <f>IF(PERFMPX!N3="","",PERFMPX!N3)</f>
        <v>6515.0</v>
      </c>
      <c r="O16" s="17" t="n">
        <f>IF(PERFMPX!O3="","",PERFMPX!O3)</f>
        <v>0.718956254796623</v>
      </c>
      <c r="P16" s="17" t="n">
        <f>IF(PERFMPX!P3="","",PERFMPX!P3)</f>
        <v>0.738626091047575</v>
      </c>
      <c r="Q16" s="17" t="n">
        <f>IF(PERFMPX!Q3="","",PERFMPX!Q3)</f>
        <v>0.738626091047575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JEMBER</v>
      </c>
      <c r="E27" s="3" t="str">
        <f>IF(MPX_FUNDAMENTAL!E2="","",MPX_FUNDAMENTAL!E2)</f>
        <v>CV GAS POL INDONESIA</v>
      </c>
      <c r="F27" s="3" t="str">
        <f>IF(MPX_FUNDAMENTAL!F2="","",MPX_FUNDAMENTAL!F2)</f>
        <v>3ID</v>
      </c>
      <c r="G27" s="16" t="str">
        <f>IF(MPX_FUNDAMENTAL!G2="","",MPX_FUNDAMENTAL!G2)</f>
        <v>1945884530</v>
      </c>
      <c r="H27" s="16" t="str">
        <f>IF(MPX_FUNDAMENTAL!H2="","",MPX_FUNDAMENTAL!H2)</f>
        <v>2206547664</v>
      </c>
      <c r="I27" s="17" t="n">
        <f>IFERROR(G27/H27-1,"")</f>
        <v>-0.11813165799803005</v>
      </c>
      <c r="J27" s="16" t="str">
        <f>IF(MPX_FUNDAMENTAL!J2="","",MPX_FUNDAMENTAL!J2)</f>
        <v>1316284825</v>
      </c>
      <c r="K27" s="16" t="str">
        <f>IF(MPX_FUNDAMENTAL!K2="","",MPX_FUNDAMENTAL!K2)</f>
        <v>2314090071</v>
      </c>
      <c r="L27" s="16" t="str">
        <f>IF(MPX_FUNDAMENTAL!L2="","",MPX_FUNDAMENTAL!L2)</f>
        <v>644313200</v>
      </c>
      <c r="M27" s="16" t="str">
        <f>IF(MPX_FUNDAMENTAL!M2="","",MPX_FUNDAMENTAL!M2)</f>
        <v>349656612</v>
      </c>
      <c r="N27" s="17" t="n">
        <f>IFERROR(J27/K27-1,"")</f>
        <v>-0.43118686627820546</v>
      </c>
      <c r="O27" s="17"/>
      <c r="P27" s="16" t="str">
        <f>IF(MPX_FUNDAMENTAL!P2="","",MPX_FUNDAMENTAL!P2)</f>
        <v>175526926</v>
      </c>
      <c r="Q27" s="16" t="str">
        <f>IF(MPX_FUNDAMENTAL!Q2="","",MPX_FUNDAMENTAL!Q2)</f>
        <v>212993342</v>
      </c>
      <c r="R27" s="17" t="n">
        <f>IFERROR(P27/Q27-1,"")</f>
        <v>-0.17590416511704854</v>
      </c>
      <c r="S27" s="16" t="str">
        <f>IF(MPX_FUNDAMENTAL!S2="","",MPX_FUNDAMENTAL!S2)</f>
        <v>2292410</v>
      </c>
      <c r="T27" s="16" t="str">
        <f>IF(MPX_FUNDAMENTAL!T2="","",MPX_FUNDAMENTAL!T2)</f>
        <v>944349629</v>
      </c>
      <c r="U27" s="17" t="n">
        <f>IFERROR(S27/T27-1,"")</f>
        <v>-0.9975724986492265</v>
      </c>
      <c r="V27" s="3" t="str">
        <f>IF(MPX_FUNDAMENTAL!V2="","",MPX_FUNDAMENTAL!V2)</f>
        <v>60</v>
      </c>
      <c r="W27" s="3" t="str">
        <f>IF(MPX_FUNDAMENTAL!W2="","",MPX_FUNDAMENTAL!W2)</f>
        <v>18</v>
      </c>
      <c r="X27" s="17" t="n">
        <f>IFERROR(V27/W27-1,"")</f>
        <v>2.3333333333333335</v>
      </c>
      <c r="Y27" s="3" t="str">
        <f>IF(MPX_FUNDAMENTAL!Y2="","",MPX_FUNDAMENTAL!Y2)</f>
        <v>49</v>
      </c>
      <c r="Z27" s="3" t="str">
        <f>IF(MPX_FUNDAMENTAL!Z2="","",MPX_FUNDAMENTAL!Z2)</f>
        <v>42</v>
      </c>
      <c r="AA27" s="17" t="n">
        <f>IFERROR(Y27/Z27-1,"")</f>
        <v>0.16666666666666674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EAST JAVA</v>
      </c>
      <c r="B28" s="3" t="str">
        <f>IF(MPX_FUNDAMENTAL!B3="","",MPX_FUNDAMENTAL!B3)</f>
        <v>EASTERN EAST JAVA</v>
      </c>
      <c r="C28" s="3" t="str">
        <f>IF(MPX_FUNDAMENTAL!C3="","",MPX_FUNDAMENTAL!C3)</f>
        <v/>
      </c>
      <c r="D28" s="3" t="str">
        <f>IF(MPX_FUNDAMENTAL!D3="","",MPX_FUNDAMENTAL!D3)</f>
        <v>PROBOLINGGO</v>
      </c>
      <c r="E28" s="3" t="str">
        <f>IF(MPX_FUNDAMENTAL!E3="","",MPX_FUNDAMENTAL!E3)</f>
        <v>CV GAS POL INDONESIA</v>
      </c>
      <c r="F28" s="3" t="str">
        <f>IF(MPX_FUNDAMENTAL!F3="","",MPX_FUNDAMENTAL!F3)</f>
        <v>3ID</v>
      </c>
      <c r="G28" s="16" t="str">
        <f>IF(MPX_FUNDAMENTAL!G3="","",MPX_FUNDAMENTAL!G3)</f>
        <v>1120638466</v>
      </c>
      <c r="H28" s="16" t="str">
        <f>IF(MPX_FUNDAMENTAL!H3="","",MPX_FUNDAMENTAL!H3)</f>
        <v>1172588405</v>
      </c>
      <c r="I28" s="17" t="n">
        <f t="shared" ref="I28:I36" si="0">IFERROR(G28/H28-1,"")</f>
        <v>-0.044303643783685565</v>
      </c>
      <c r="J28" s="16" t="str">
        <f>IF(MPX_FUNDAMENTAL!J3="","",MPX_FUNDAMENTAL!J3)</f>
        <v>1296835157</v>
      </c>
      <c r="K28" s="16" t="str">
        <f>IF(MPX_FUNDAMENTAL!K3="","",MPX_FUNDAMENTAL!K3)</f>
        <v>1587976511</v>
      </c>
      <c r="L28" s="16" t="str">
        <f>IF(MPX_FUNDAMENTAL!L3="","",MPX_FUNDAMENTAL!L3)</f>
        <v>419106817</v>
      </c>
      <c r="M28" s="16" t="str">
        <f>IF(MPX_FUNDAMENTAL!M3="","",MPX_FUNDAMENTAL!M3)</f>
        <v>517212341</v>
      </c>
      <c r="N28" s="17" t="n">
        <f t="shared" ref="N28:N36" si="1">IFERROR(J28/K28-1,"")</f>
        <v>-0.1833410960321188</v>
      </c>
      <c r="O28" s="17"/>
      <c r="P28" s="16" t="str">
        <f>IF(MPX_FUNDAMENTAL!P3="","",MPX_FUNDAMENTAL!P3)</f>
        <v>152352012</v>
      </c>
      <c r="Q28" s="16" t="str">
        <f>IF(MPX_FUNDAMENTAL!Q3="","",MPX_FUNDAMENTAL!Q3)</f>
        <v>85954295</v>
      </c>
      <c r="R28" s="17" t="n">
        <f t="shared" ref="R28:R36" si="2">IFERROR(P28/Q28-1,"")</f>
        <v>0.7724770123470852</v>
      </c>
      <c r="S28" s="16" t="str">
        <f>IF(MPX_FUNDAMENTAL!S3="","",MPX_FUNDAMENTAL!S3)</f>
        <v>6831749</v>
      </c>
      <c r="T28" s="16" t="str">
        <f>IF(MPX_FUNDAMENTAL!T3="","",MPX_FUNDAMENTAL!T3)</f>
        <v>4741055</v>
      </c>
      <c r="U28" s="17" t="n">
        <f t="shared" ref="U28:U36" si="3">IFERROR(S28/T28-1,"")</f>
        <v>0.44097653370399637</v>
      </c>
      <c r="V28" s="3" t="str">
        <f>IF(MPX_FUNDAMENTAL!V3="","",MPX_FUNDAMENTAL!V3)</f>
        <v>128</v>
      </c>
      <c r="W28" s="3" t="str">
        <f>IF(MPX_FUNDAMENTAL!W3="","",MPX_FUNDAMENTAL!W3)</f>
        <v>133</v>
      </c>
      <c r="X28" s="17" t="n">
        <f t="shared" ref="X28:X36" si="4">IFERROR(V28/W28-1,"")</f>
        <v>-0.03759398496240607</v>
      </c>
      <c r="Y28" s="3" t="str">
        <f>IF(MPX_FUNDAMENTAL!Y3="","",MPX_FUNDAMENTAL!Y3)</f>
        <v>42</v>
      </c>
      <c r="Z28" s="3" t="str">
        <f>IF(MPX_FUNDAMENTAL!Z3="","",MPX_FUNDAMENTAL!Z3)</f>
        <v>29</v>
      </c>
      <c r="AA28" s="17" t="n">
        <f t="shared" ref="AA28:AA36" si="5">IFERROR(Y28/Z28-1,"")</f>
        <v>0.4482758620689655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AM0005250601IOH</v>
      </c>
      <c r="B41" s="23" t="str">
        <f>IF(MC!B2="","",MC!B2)</f>
        <v>RIZAL SOPANSYAH</v>
      </c>
      <c r="C41" s="23" t="str">
        <f>IF(MC!C2="","",MC!C2)</f>
        <v>RSE</v>
      </c>
      <c r="D41" s="23" t="str">
        <f>IF(MC!D2="","",MC!D2)</f>
        <v>MC-BANYUWANGI</v>
      </c>
      <c r="E41" s="23" t="str">
        <f>IF(MC!E2="","",MC!E2)</f>
        <v>JEMBER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117.0</v>
      </c>
      <c r="K41" s="23" t="n">
        <f>IF(MC!K2="","",MC!K2)</f>
        <v>60.0</v>
      </c>
      <c r="L41" s="23" t="n">
        <f>IF(MC!L2="","",MC!L2)</f>
        <v>2.0</v>
      </c>
      <c r="M41" s="51" t="n">
        <f>IF(MC!M2="","",MC!M2)</f>
        <v>0.0333333333333333</v>
      </c>
      <c r="N41" s="23" t="n">
        <f>IF(MC!N2="","",MC!N2)</f>
        <v>9.0</v>
      </c>
      <c r="O41" s="23" t="n">
        <f>IF(MC!O2="","",MC!O2)</f>
        <v>9.0</v>
      </c>
      <c r="P41" s="23" t="n">
        <f>IF(MC!P2="","",MC!P2)</f>
        <v>6.0</v>
      </c>
      <c r="Q41" s="51" t="n">
        <f>IF(MC!Q2="","",MC!Q2)</f>
        <v>0.666666666666667</v>
      </c>
      <c r="R41" s="23" t="n">
        <f>IF(MC!R2="","",MC!R2)</f>
        <v>7.0</v>
      </c>
      <c r="S41" s="23" t="n">
        <f>IF(MC!S2="","",MC!S2)</f>
        <v>4.0</v>
      </c>
      <c r="T41" s="51" t="n">
        <f>IF(MC!T2="","",MC!T2)</f>
        <v>0.571428571428571</v>
      </c>
      <c r="U41" s="23" t="n">
        <f>IF(MC!U2="","",MC!U2)</f>
        <v>3750.0</v>
      </c>
      <c r="V41" s="23" t="n">
        <f>IF(MC!V2="","",MC!V2)</f>
        <v>1979.0</v>
      </c>
      <c r="W41" s="51" t="n">
        <f>IF(MC!W2="","",MC!W2)</f>
        <v>0.527733333333333</v>
      </c>
      <c r="X41" s="51" t="n">
        <f>IF(MC!X2="","",MC!X2)</f>
        <v>1875.0</v>
      </c>
      <c r="Y41" s="51" t="n">
        <f>IF(MC!Y2="","",MC!Y2)</f>
        <v>1579.0</v>
      </c>
      <c r="Z41" s="51" t="n">
        <f>IF(MC!Z2="","",MC!Z2)</f>
        <v>0.842133333333333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0.465379047619048</v>
      </c>
    </row>
    <row r="42" spans="1:32">
      <c r="A42" s="23" t="str">
        <f>IF(MC!A3="","",MC!A3)</f>
        <v>AM2405028533ID</v>
      </c>
      <c r="B42" s="23" t="str">
        <f>IF(MC!B3="","",MC!B3)</f>
        <v>MOCH ALFIAN WILDANI</v>
      </c>
      <c r="C42" s="23" t="str">
        <f>IF(MC!C3="","",MC!C3)</f>
        <v>RSE</v>
      </c>
      <c r="D42" s="23" t="str">
        <f>IF(MC!D3="","",MC!D3)</f>
        <v>MC-BONDOWOSO</v>
      </c>
      <c r="E42" s="23" t="str">
        <f>IF(MC!E3="","",MC!E3)</f>
        <v>JEMBER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RURAL JAVA</v>
      </c>
      <c r="J42" s="23" t="n">
        <f>IF(MC!J3="","",MC!J3)</f>
        <v>86.0</v>
      </c>
      <c r="K42" s="23" t="n">
        <f>IF(MC!K3="","",MC!K3)</f>
        <v>42.0</v>
      </c>
      <c r="L42" s="23" t="n">
        <f>IF(MC!L3="","",MC!L3)</f>
        <v>54.0</v>
      </c>
      <c r="M42" s="51" t="n">
        <f>IF(MC!M3="","",MC!M3)</f>
        <v>1.28571428571429</v>
      </c>
      <c r="N42" s="23" t="n">
        <f>IF(MC!N3="","",MC!N3)</f>
        <v>8.0</v>
      </c>
      <c r="O42" s="23" t="n">
        <f>IF(MC!O3="","",MC!O3)</f>
        <v>7.0</v>
      </c>
      <c r="P42" s="23" t="n">
        <f>IF(MC!P3="","",MC!P3)</f>
        <v>0.0</v>
      </c>
      <c r="Q42" s="51" t="n">
        <f>IF(MC!Q3="","",MC!Q3)</f>
        <v>0.0</v>
      </c>
      <c r="R42" s="23" t="n">
        <f>IF(MC!R3="","",MC!R3)</f>
        <v>5.0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1561.0</v>
      </c>
      <c r="V42" s="23" t="n">
        <f>IF(MC!V3="","",MC!V3)</f>
        <v>1563.0</v>
      </c>
      <c r="W42" s="51" t="n">
        <f>IF(MC!W3="","",MC!W3)</f>
        <v>1.00128122998078</v>
      </c>
      <c r="X42" s="51" t="n">
        <f>IF(MC!X3="","",MC!X3)</f>
        <v>781.0</v>
      </c>
      <c r="Y42" s="51" t="n">
        <f>IF(MC!Y3="","",MC!Y3)</f>
        <v>557.0</v>
      </c>
      <c r="Z42" s="51" t="n">
        <f>IF(MC!Z3="","",MC!Z3)</f>
        <v>0.713188220230474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0.65765534913517</v>
      </c>
    </row>
    <row r="43" spans="1:32">
      <c r="A43" s="23" t="str">
        <f>IF(MC!A4="","",MC!A4)</f>
        <v>AM2405028573ID</v>
      </c>
      <c r="B43" s="23" t="str">
        <f>IF(MC!B4="","",MC!B4)</f>
        <v>FARHAN SUFRANSYA BACHRI</v>
      </c>
      <c r="C43" s="23" t="str">
        <f>IF(MC!C4="","",MC!C4)</f>
        <v>RSE</v>
      </c>
      <c r="D43" s="23" t="str">
        <f>IF(MC!D4="","",MC!D4)</f>
        <v>MC-GENTENG</v>
      </c>
      <c r="E43" s="23" t="str">
        <f>IF(MC!E4="","",MC!E4)</f>
        <v>JEMBER</v>
      </c>
      <c r="F43" s="23" t="str">
        <f>IF(MC!F4="","",MC!F4)</f>
        <v>EASTERN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117.0</v>
      </c>
      <c r="K43" s="23" t="n">
        <f>IF(MC!K4="","",MC!K4)</f>
        <v>47.0</v>
      </c>
      <c r="L43" s="23" t="n">
        <f>IF(MC!L4="","",MC!L4)</f>
        <v>4.0</v>
      </c>
      <c r="M43" s="51" t="n">
        <f>IF(MC!M4="","",MC!M4)</f>
        <v>0.0851063829787234</v>
      </c>
      <c r="N43" s="23" t="n">
        <f>IF(MC!N4="","",MC!N4)</f>
        <v>9.0</v>
      </c>
      <c r="O43" s="23" t="n">
        <f>IF(MC!O4="","",MC!O4)</f>
        <v>8.0</v>
      </c>
      <c r="P43" s="23" t="n">
        <f>IF(MC!P4="","",MC!P4)</f>
        <v>4.0</v>
      </c>
      <c r="Q43" s="51" t="n">
        <f>IF(MC!Q4="","",MC!Q4)</f>
        <v>0.5</v>
      </c>
      <c r="R43" s="23" t="n">
        <f>IF(MC!R4="","",MC!R4)</f>
        <v>7.0</v>
      </c>
      <c r="S43" s="23" t="n">
        <f>IF(MC!S4="","",MC!S4)</f>
        <v>3.0</v>
      </c>
      <c r="T43" s="51" t="n">
        <f>IF(MC!T4="","",MC!T4)</f>
        <v>0.428571428571429</v>
      </c>
      <c r="U43" s="23" t="n">
        <f>IF(MC!U4="","",MC!U4)</f>
        <v>2640.0</v>
      </c>
      <c r="V43" s="23" t="n">
        <f>IF(MC!V4="","",MC!V4)</f>
        <v>833.0</v>
      </c>
      <c r="W43" s="51" t="n">
        <f>IF(MC!W4="","",MC!W4)</f>
        <v>0.315530303030303</v>
      </c>
      <c r="X43" s="51" t="n">
        <f>IF(MC!X4="","",MC!X4)</f>
        <v>1320.0</v>
      </c>
      <c r="Y43" s="51" t="n">
        <f>IF(MC!Y4="","",MC!Y4)</f>
        <v>166.0</v>
      </c>
      <c r="Z43" s="51" t="n">
        <f>IF(MC!Z4="","",MC!Z4)</f>
        <v>0.125757575757576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0.328947683522152</v>
      </c>
    </row>
    <row r="44" spans="1:32">
      <c r="A44" s="23" t="str">
        <f>IF(MC!A5="","",MC!A5)</f>
        <v>72983077</v>
      </c>
      <c r="B44" s="23" t="str">
        <f>IF(MC!B5="","",MC!B5)</f>
        <v>ARIF WIDIONO</v>
      </c>
      <c r="C44" s="23" t="str">
        <f>IF(MC!C5="","",MC!C5)</f>
        <v>CSE</v>
      </c>
      <c r="D44" s="23" t="str">
        <f>IF(MC!D5="","",MC!D5)</f>
        <v>MC-JEMBER BARAT</v>
      </c>
      <c r="E44" s="23" t="str">
        <f>IF(MC!E5="","",MC!E5)</f>
        <v>JEMBER</v>
      </c>
      <c r="F44" s="23" t="str">
        <f>IF(MC!F5="","",MC!F5)</f>
        <v>EASTERN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158.0</v>
      </c>
      <c r="K44" s="23" t="n">
        <f>IF(MC!K5="","",MC!K5)</f>
        <v>81.0</v>
      </c>
      <c r="L44" s="23" t="n">
        <f>IF(MC!L5="","",MC!L5)</f>
        <v>5.0</v>
      </c>
      <c r="M44" s="51" t="n">
        <f>IF(MC!M5="","",MC!M5)</f>
        <v>0.0617283950617284</v>
      </c>
      <c r="N44" s="23" t="n">
        <f>IF(MC!N5="","",MC!N5)</f>
        <v>11.0</v>
      </c>
      <c r="O44" s="23" t="n">
        <f>IF(MC!O5="","",MC!O5)</f>
        <v>11.0</v>
      </c>
      <c r="P44" s="23" t="n">
        <f>IF(MC!P5="","",MC!P5)</f>
        <v>5.0</v>
      </c>
      <c r="Q44" s="51" t="n">
        <f>IF(MC!Q5="","",MC!Q5)</f>
        <v>0.454545454545455</v>
      </c>
      <c r="R44" s="23" t="n">
        <f>IF(MC!R5="","",MC!R5)</f>
        <v>10.0</v>
      </c>
      <c r="S44" s="23" t="n">
        <f>IF(MC!S5="","",MC!S5)</f>
        <v>7.0</v>
      </c>
      <c r="T44" s="51" t="n">
        <f>IF(MC!T5="","",MC!T5)</f>
        <v>0.7</v>
      </c>
      <c r="U44" s="23" t="n">
        <f>IF(MC!U5="","",MC!U5)</f>
        <v>4516.0</v>
      </c>
      <c r="V44" s="23" t="n">
        <f>IF(MC!V5="","",MC!V5)</f>
        <v>2238.0</v>
      </c>
      <c r="W44" s="51" t="n">
        <f>IF(MC!W5="","",MC!W5)</f>
        <v>0.495571302037201</v>
      </c>
      <c r="X44" s="51" t="n">
        <f>IF(MC!X5="","",MC!X5)</f>
        <v>2258.0</v>
      </c>
      <c r="Y44" s="51" t="n">
        <f>IF(MC!Y5="","",MC!Y5)</f>
        <v>180.0</v>
      </c>
      <c r="Z44" s="51" t="n">
        <f>IF(MC!Z5="","",MC!Z5)</f>
        <v>0.0797165633303809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0.441483290736317</v>
      </c>
    </row>
    <row r="45" spans="1:32">
      <c r="A45" s="23" t="str">
        <f>IF(MC!A6="","",MC!A6)</f>
        <v>92250578</v>
      </c>
      <c r="B45" s="23" t="str">
        <f>IF(MC!B6="","",MC!B6)</f>
        <v>NUR AZIS</v>
      </c>
      <c r="C45" s="23" t="str">
        <f>IF(MC!C6="","",MC!C6)</f>
        <v>CSE</v>
      </c>
      <c r="D45" s="23" t="str">
        <f>IF(MC!D6="","",MC!D6)</f>
        <v>MC-JEMBER TIMUR</v>
      </c>
      <c r="E45" s="23" t="str">
        <f>IF(MC!E6="","",MC!E6)</f>
        <v>JEMBER</v>
      </c>
      <c r="F45" s="23" t="str">
        <f>IF(MC!F6="","",MC!F6)</f>
        <v>EASTERN EAST JAVA</v>
      </c>
      <c r="G45" s="23" t="str">
        <f>IF(MC!G6="","",MC!G6)</f>
        <v>EAST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169.0</v>
      </c>
      <c r="K45" s="23" t="n">
        <f>IF(MC!K6="","",MC!K6)</f>
        <v>93.0</v>
      </c>
      <c r="L45" s="23" t="n">
        <f>IF(MC!L6="","",MC!L6)</f>
        <v>4.0</v>
      </c>
      <c r="M45" s="51" t="n">
        <f>IF(MC!M6="","",MC!M6)</f>
        <v>0.043010752688172</v>
      </c>
      <c r="N45" s="23" t="n">
        <f>IF(MC!N6="","",MC!N6)</f>
        <v>12.0</v>
      </c>
      <c r="O45" s="23" t="n">
        <f>IF(MC!O6="","",MC!O6)</f>
        <v>12.0</v>
      </c>
      <c r="P45" s="23" t="n">
        <f>IF(MC!P6="","",MC!P6)</f>
        <v>7.0</v>
      </c>
      <c r="Q45" s="51" t="n">
        <f>IF(MC!Q6="","",MC!Q6)</f>
        <v>0.583333333333333</v>
      </c>
      <c r="R45" s="23" t="n">
        <f>IF(MC!R6="","",MC!R6)</f>
        <v>11.0</v>
      </c>
      <c r="S45" s="23" t="n">
        <f>IF(MC!S6="","",MC!S6)</f>
        <v>6.0</v>
      </c>
      <c r="T45" s="51" t="n">
        <f>IF(MC!T6="","",MC!T6)</f>
        <v>0.545454545454545</v>
      </c>
      <c r="U45" s="23" t="n">
        <f>IF(MC!U6="","",MC!U6)</f>
        <v>6495.0</v>
      </c>
      <c r="V45" s="23" t="n">
        <f>IF(MC!V6="","",MC!V6)</f>
        <v>1253.0</v>
      </c>
      <c r="W45" s="51" t="n">
        <f>IF(MC!W6="","",MC!W6)</f>
        <v>0.192917628945343</v>
      </c>
      <c r="X45" s="51" t="n">
        <f>IF(MC!X6="","",MC!X6)</f>
        <v>3248.0</v>
      </c>
      <c r="Y45" s="51" t="n">
        <f>IF(MC!Y6="","",MC!Y6)</f>
        <v>424.0</v>
      </c>
      <c r="Z45" s="51" t="n">
        <f>IF(MC!Z6="","",MC!Z6)</f>
        <v>0.130541871921182</v>
      </c>
      <c r="AA45" s="51" t="n">
        <f>IF(MC!AA6="","",MC!AA6)</f>
        <v>0.2</v>
      </c>
      <c r="AB45" s="51" t="n">
        <f>IF(MC!AB6="","",MC!AB6)</f>
        <v>0.2</v>
      </c>
      <c r="AC45" s="51" t="n">
        <f>IF(MC!AC6="","",MC!AC6)</f>
        <v>0.2</v>
      </c>
      <c r="AD45" s="51" t="n">
        <f>IF(MC!AD6="","",MC!AD6)</f>
        <v>0.4</v>
      </c>
      <c r="AE45" s="51" t="n">
        <f>IF(MC!AE6="","",MC!AE6)</f>
        <v>1.0</v>
      </c>
      <c r="AF45" s="51" t="n">
        <f>IF(MC!AF6="","",MC!AF6)</f>
        <v>0.311526777873347</v>
      </c>
    </row>
    <row r="46" spans="1:32">
      <c r="A46" s="23" t="str">
        <f>IF(MC!A7="","",MC!A7)</f>
        <v>87096187</v>
      </c>
      <c r="B46" s="23" t="str">
        <f>IF(MC!B7="","",MC!B7)</f>
        <v>ARIZAL JUHANTORO</v>
      </c>
      <c r="C46" s="23" t="str">
        <f>IF(MC!C7="","",MC!C7)</f>
        <v>CSE</v>
      </c>
      <c r="D46" s="23" t="str">
        <f>IF(MC!D7="","",MC!D7)</f>
        <v>MC-PANDAAN</v>
      </c>
      <c r="E46" s="23" t="str">
        <f>IF(MC!E7="","",MC!E7)</f>
        <v>PROBOLINGGO</v>
      </c>
      <c r="F46" s="23" t="str">
        <f>IF(MC!F7="","",MC!F7)</f>
        <v>EASTERN EAST JAVA</v>
      </c>
      <c r="G46" s="23" t="str">
        <f>IF(MC!G7="","",MC!G7)</f>
        <v>EAST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126.0</v>
      </c>
      <c r="K46" s="23" t="n">
        <f>IF(MC!K7="","",MC!K7)</f>
        <v>65.0</v>
      </c>
      <c r="L46" s="23" t="n">
        <f>IF(MC!L7="","",MC!L7)</f>
        <v>76.0</v>
      </c>
      <c r="M46" s="51" t="n">
        <f>IF(MC!M7="","",MC!M7)</f>
        <v>1.16923076923077</v>
      </c>
      <c r="N46" s="23" t="n">
        <f>IF(MC!N7="","",MC!N7)</f>
        <v>8.0</v>
      </c>
      <c r="O46" s="23" t="n">
        <f>IF(MC!O7="","",MC!O7)</f>
        <v>8.0</v>
      </c>
      <c r="P46" s="23" t="n">
        <f>IF(MC!P7="","",MC!P7)</f>
        <v>7.0</v>
      </c>
      <c r="Q46" s="51" t="n">
        <f>IF(MC!Q7="","",MC!Q7)</f>
        <v>0.875</v>
      </c>
      <c r="R46" s="23" t="n">
        <f>IF(MC!R7="","",MC!R7)</f>
        <v>7.0</v>
      </c>
      <c r="S46" s="23" t="n">
        <f>IF(MC!S7="","",MC!S7)</f>
        <v>8.0</v>
      </c>
      <c r="T46" s="51" t="n">
        <f>IF(MC!T7="","",MC!T7)</f>
        <v>1.3</v>
      </c>
      <c r="U46" s="23" t="n">
        <f>IF(MC!U7="","",MC!U7)</f>
        <v>6800.0</v>
      </c>
      <c r="V46" s="23" t="n">
        <f>IF(MC!V7="","",MC!V7)</f>
        <v>10172.0</v>
      </c>
      <c r="W46" s="51" t="n">
        <f>IF(MC!W7="","",MC!W7)</f>
        <v>1.3</v>
      </c>
      <c r="X46" s="51" t="n">
        <f>IF(MC!X7="","",MC!X7)</f>
        <v>3400.0</v>
      </c>
      <c r="Y46" s="51" t="n">
        <f>IF(MC!Y7="","",MC!Y7)</f>
        <v>487.0</v>
      </c>
      <c r="Z46" s="51" t="n">
        <f>IF(MC!Z7="","",MC!Z7)</f>
        <v>0.143235294117647</v>
      </c>
      <c r="AA46" s="51" t="n">
        <f>IF(MC!AA7="","",MC!AA7)</f>
        <v>0.2</v>
      </c>
      <c r="AB46" s="51" t="n">
        <f>IF(MC!AB7="","",MC!AB7)</f>
        <v>0.2</v>
      </c>
      <c r="AC46" s="51" t="n">
        <f>IF(MC!AC7="","",MC!AC7)</f>
        <v>0.2</v>
      </c>
      <c r="AD46" s="51" t="n">
        <f>IF(MC!AD7="","",MC!AD7)</f>
        <v>0.4</v>
      </c>
      <c r="AE46" s="51" t="n">
        <f>IF(MC!AE7="","",MC!AE7)</f>
        <v>1.0</v>
      </c>
      <c r="AF46" s="51" t="n">
        <f>IF(MC!AF7="","",MC!AF7)</f>
        <v>1.18884615384615</v>
      </c>
    </row>
    <row r="47" spans="1:32">
      <c r="A47" s="23" t="str">
        <f>IF(MC!A8="","",MC!A8)</f>
        <v>84208248</v>
      </c>
      <c r="B47" s="23" t="str">
        <f>IF(MC!B8="","",MC!B8)</f>
        <v>ERIK SOFYAN HADI</v>
      </c>
      <c r="C47" s="23" t="str">
        <f>IF(MC!C8="","",MC!C8)</f>
        <v>CSE</v>
      </c>
      <c r="D47" s="23" t="str">
        <f>IF(MC!D8="","",MC!D8)</f>
        <v>MC-PASURUAN</v>
      </c>
      <c r="E47" s="23" t="str">
        <f>IF(MC!E8="","",MC!E8)</f>
        <v>PROBOLINGGO</v>
      </c>
      <c r="F47" s="23" t="str">
        <f>IF(MC!F8="","",MC!F8)</f>
        <v>EASTERN EAST JAVA</v>
      </c>
      <c r="G47" s="23" t="str">
        <f>IF(MC!G8="","",MC!G8)</f>
        <v>EAST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151.0</v>
      </c>
      <c r="K47" s="23" t="n">
        <f>IF(MC!K8="","",MC!K8)</f>
        <v>81.0</v>
      </c>
      <c r="L47" s="23" t="n">
        <f>IF(MC!L8="","",MC!L8)</f>
        <v>81.0</v>
      </c>
      <c r="M47" s="51" t="n">
        <f>IF(MC!M8="","",MC!M8)</f>
        <v>1.0</v>
      </c>
      <c r="N47" s="23" t="n">
        <f>IF(MC!N8="","",MC!N8)</f>
        <v>10.0</v>
      </c>
      <c r="O47" s="23" t="n">
        <f>IF(MC!O8="","",MC!O8)</f>
        <v>10.0</v>
      </c>
      <c r="P47" s="23" t="n">
        <f>IF(MC!P8="","",MC!P8)</f>
        <v>10.0</v>
      </c>
      <c r="Q47" s="51" t="n">
        <f>IF(MC!Q8="","",MC!Q8)</f>
        <v>1.3</v>
      </c>
      <c r="R47" s="23" t="n">
        <f>IF(MC!R8="","",MC!R8)</f>
        <v>9.0</v>
      </c>
      <c r="S47" s="23" t="n">
        <f>IF(MC!S8="","",MC!S8)</f>
        <v>10.0</v>
      </c>
      <c r="T47" s="51" t="n">
        <f>IF(MC!T8="","",MC!T8)</f>
        <v>1.3</v>
      </c>
      <c r="U47" s="23" t="n">
        <f>IF(MC!U8="","",MC!U8)</f>
        <v>7500.0</v>
      </c>
      <c r="V47" s="23" t="n">
        <f>IF(MC!V8="","",MC!V8)</f>
        <v>4234.0</v>
      </c>
      <c r="W47" s="51" t="n">
        <f>IF(MC!W8="","",MC!W8)</f>
        <v>0.564533333333333</v>
      </c>
      <c r="X47" s="51" t="n">
        <f>IF(MC!X8="","",MC!X8)</f>
        <v>3750.0</v>
      </c>
      <c r="Y47" s="51" t="n">
        <f>IF(MC!Y8="","",MC!Y8)</f>
        <v>793.0</v>
      </c>
      <c r="Z47" s="51" t="n">
        <f>IF(MC!Z8="","",MC!Z8)</f>
        <v>0.211466666666667</v>
      </c>
      <c r="AA47" s="51" t="n">
        <f>IF(MC!AA8="","",MC!AA8)</f>
        <v>0.2</v>
      </c>
      <c r="AB47" s="51" t="n">
        <f>IF(MC!AB8="","",MC!AB8)</f>
        <v>0.2</v>
      </c>
      <c r="AC47" s="51" t="n">
        <f>IF(MC!AC8="","",MC!AC8)</f>
        <v>0.2</v>
      </c>
      <c r="AD47" s="51" t="n">
        <f>IF(MC!AD8="","",MC!AD8)</f>
        <v>0.4</v>
      </c>
      <c r="AE47" s="51" t="n">
        <f>IF(MC!AE8="","",MC!AE8)</f>
        <v>1.0</v>
      </c>
      <c r="AF47" s="51" t="n">
        <f>IF(MC!AF8="","",MC!AF8)</f>
        <v>0.945813333333333</v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92250578</v>
      </c>
      <c r="B102" s="23" t="str">
        <f>IF(MC!B6="","",MC!B6)</f>
        <v>NUR AZIS</v>
      </c>
      <c r="C102" s="23" t="str">
        <f>IF(MC!C6="","",MC!C6)</f>
        <v>CSE</v>
      </c>
      <c r="D102" s="23" t="str">
        <f>IF(MC!D6="","",MC!D6)</f>
        <v>MC-JEMBER TIMUR</v>
      </c>
      <c r="E102" s="23" t="str">
        <f>IF(MC!E6="","",MC!E6)</f>
        <v>JEMBER</v>
      </c>
      <c r="F102" s="23" t="str">
        <f>IF(MC!F6="","",MC!F6)</f>
        <v>EASTERN EAST JAVA</v>
      </c>
      <c r="G102" s="23" t="str">
        <f>IF(MC!G6="","",MC!G6)</f>
        <v>EAST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169.0</v>
      </c>
      <c r="K102" s="24" t="n">
        <f>IF(MC!K6="","",MC!K6)</f>
        <v>93.0</v>
      </c>
      <c r="L102" s="24" t="n">
        <f>IF(MC!L6="","",MC!L6)</f>
        <v>4.0</v>
      </c>
      <c r="M102" s="25" t="n">
        <f>IF(MC!M6="","",MC!M6)</f>
        <v>0.043010752688172</v>
      </c>
      <c r="N102" s="24" t="n">
        <f>IF(MC!N6="","",MC!N6)</f>
        <v>12.0</v>
      </c>
      <c r="O102" s="24" t="n">
        <f>IF(MC!O6="","",MC!O6)</f>
        <v>12.0</v>
      </c>
      <c r="P102" s="24" t="n">
        <f>IF(MC!P6="","",MC!P6)</f>
        <v>7.0</v>
      </c>
      <c r="Q102" s="25" t="n">
        <f>IF(MC!Q6="","",MC!Q6)</f>
        <v>0.583333333333333</v>
      </c>
      <c r="R102" s="24" t="n">
        <f>IF(MC!R6="","",MC!R6)</f>
        <v>11.0</v>
      </c>
      <c r="S102" s="24" t="n">
        <f>IF(MC!S6="","",MC!S6)</f>
        <v>6.0</v>
      </c>
      <c r="T102" s="25" t="n">
        <f>IF(MC!T6="","",MC!T6)</f>
        <v>0.545454545454545</v>
      </c>
      <c r="U102" s="24" t="n">
        <f>IF(MC!U6="","",MC!U6)</f>
        <v>6495.0</v>
      </c>
      <c r="V102" s="24" t="n">
        <f>IF(MC!V6="","",MC!V6)</f>
        <v>1253.0</v>
      </c>
      <c r="W102" s="25" t="n">
        <f>IF(MC!W6="","",MC!W6)</f>
        <v>0.192917628945343</v>
      </c>
      <c r="X102" s="24" t="n">
        <f>IF(MC!X6="","",MC!X6)</f>
        <v>3248.0</v>
      </c>
      <c r="Y102" s="24" t="n">
        <f>IF(MC!Y6="","",MC!Y6)</f>
        <v>424.0</v>
      </c>
      <c r="Z102" s="25" t="n">
        <f>IF(MC!Z6="","",MC!Z6)</f>
        <v>0.130541871921182</v>
      </c>
      <c r="AA102" s="26" t="n">
        <f>IF(MC!AA6="","",MC!AA6)</f>
        <v>0.2</v>
      </c>
      <c r="AB102" s="26" t="n">
        <f>IF(MC!AB6="","",MC!AB6)</f>
        <v>0.2</v>
      </c>
      <c r="AC102" s="26" t="n">
        <f>IF(MC!AC6="","",MC!AC6)</f>
        <v>0.2</v>
      </c>
      <c r="AD102" s="26" t="n">
        <f>IF(MC!AD6="","",MC!AD6)</f>
        <v>0.4</v>
      </c>
      <c r="AE102" s="26" t="n">
        <f>IF(MC!AE6="","",MC!AE6)</f>
        <v>1.0</v>
      </c>
      <c r="AF102" s="27" t="n">
        <f>IF(MC!AF6="","",MC!AF6)</f>
        <v>0.311526777873347</v>
      </c>
    </row>
    <row r="103" spans="1:32">
      <c r="A103" s="23" t="str">
        <f>IF(MC!A7="","",MC!A7)</f>
        <v>87096187</v>
      </c>
      <c r="B103" s="23" t="str">
        <f>IF(MC!B7="","",MC!B7)</f>
        <v>ARIZAL JUHANTORO</v>
      </c>
      <c r="C103" s="23" t="str">
        <f>IF(MC!C7="","",MC!C7)</f>
        <v>CSE</v>
      </c>
      <c r="D103" s="23" t="str">
        <f>IF(MC!D7="","",MC!D7)</f>
        <v>MC-PANDAAN</v>
      </c>
      <c r="E103" s="23" t="str">
        <f>IF(MC!E7="","",MC!E7)</f>
        <v>PROBOLINGGO</v>
      </c>
      <c r="F103" s="23" t="str">
        <f>IF(MC!F7="","",MC!F7)</f>
        <v>EASTERN EAST JAVA</v>
      </c>
      <c r="G103" s="23" t="str">
        <f>IF(MC!G7="","",MC!G7)</f>
        <v>EAST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126.0</v>
      </c>
      <c r="K103" s="24" t="n">
        <f>IF(MC!K7="","",MC!K7)</f>
        <v>65.0</v>
      </c>
      <c r="L103" s="24" t="n">
        <f>IF(MC!L7="","",MC!L7)</f>
        <v>76.0</v>
      </c>
      <c r="M103" s="25" t="n">
        <f>IF(MC!M7="","",MC!M7)</f>
        <v>1.16923076923077</v>
      </c>
      <c r="N103" s="24" t="n">
        <f>IF(MC!N7="","",MC!N7)</f>
        <v>8.0</v>
      </c>
      <c r="O103" s="24" t="n">
        <f>IF(MC!O7="","",MC!O7)</f>
        <v>8.0</v>
      </c>
      <c r="P103" s="24" t="n">
        <f>IF(MC!P7="","",MC!P7)</f>
        <v>7.0</v>
      </c>
      <c r="Q103" s="25" t="n">
        <f>IF(MC!Q7="","",MC!Q7)</f>
        <v>0.875</v>
      </c>
      <c r="R103" s="24" t="n">
        <f>IF(MC!R7="","",MC!R7)</f>
        <v>7.0</v>
      </c>
      <c r="S103" s="24" t="n">
        <f>IF(MC!S7="","",MC!S7)</f>
        <v>8.0</v>
      </c>
      <c r="T103" s="25" t="n">
        <f>IF(MC!T7="","",MC!T7)</f>
        <v>1.3</v>
      </c>
      <c r="U103" s="24" t="n">
        <f>IF(MC!U7="","",MC!U7)</f>
        <v>6800.0</v>
      </c>
      <c r="V103" s="24" t="n">
        <f>IF(MC!V7="","",MC!V7)</f>
        <v>10172.0</v>
      </c>
      <c r="W103" s="25" t="n">
        <f>IF(MC!W7="","",MC!W7)</f>
        <v>1.3</v>
      </c>
      <c r="X103" s="24" t="n">
        <f>IF(MC!X7="","",MC!X7)</f>
        <v>3400.0</v>
      </c>
      <c r="Y103" s="24" t="n">
        <f>IF(MC!Y7="","",MC!Y7)</f>
        <v>487.0</v>
      </c>
      <c r="Z103" s="25" t="n">
        <f>IF(MC!Z7="","",MC!Z7)</f>
        <v>0.143235294117647</v>
      </c>
      <c r="AA103" s="26" t="n">
        <f>IF(MC!AA7="","",MC!AA7)</f>
        <v>0.2</v>
      </c>
      <c r="AB103" s="26" t="n">
        <f>IF(MC!AB7="","",MC!AB7)</f>
        <v>0.2</v>
      </c>
      <c r="AC103" s="26" t="n">
        <f>IF(MC!AC7="","",MC!AC7)</f>
        <v>0.2</v>
      </c>
      <c r="AD103" s="26" t="n">
        <f>IF(MC!AD7="","",MC!AD7)</f>
        <v>0.4</v>
      </c>
      <c r="AE103" s="26" t="n">
        <f>IF(MC!AE7="","",MC!AE7)</f>
        <v>1.0</v>
      </c>
      <c r="AF103" s="27" t="n">
        <f>IF(MC!AF7="","",MC!AF7)</f>
        <v>1.18884615384615</v>
      </c>
    </row>
    <row r="104" spans="1:32">
      <c r="A104" s="23" t="str">
        <f>IF(MC!A8="","",MC!A8)</f>
        <v>84208248</v>
      </c>
      <c r="B104" s="23" t="str">
        <f>IF(MC!B8="","",MC!B8)</f>
        <v>ERIK SOFYAN HADI</v>
      </c>
      <c r="C104" s="23" t="str">
        <f>IF(MC!C8="","",MC!C8)</f>
        <v>CSE</v>
      </c>
      <c r="D104" s="23" t="str">
        <f>IF(MC!D8="","",MC!D8)</f>
        <v>MC-PASURUAN</v>
      </c>
      <c r="E104" s="23" t="str">
        <f>IF(MC!E8="","",MC!E8)</f>
        <v>PROBOLINGGO</v>
      </c>
      <c r="F104" s="23" t="str">
        <f>IF(MC!F8="","",MC!F8)</f>
        <v>EASTERN EAST JAVA</v>
      </c>
      <c r="G104" s="23" t="str">
        <f>IF(MC!G8="","",MC!G8)</f>
        <v>EAST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151.0</v>
      </c>
      <c r="K104" s="24" t="n">
        <f>IF(MC!K8="","",MC!K8)</f>
        <v>81.0</v>
      </c>
      <c r="L104" s="24" t="n">
        <f>IF(MC!L8="","",MC!L8)</f>
        <v>81.0</v>
      </c>
      <c r="M104" s="25" t="n">
        <f>IF(MC!M8="","",MC!M8)</f>
        <v>1.0</v>
      </c>
      <c r="N104" s="24" t="n">
        <f>IF(MC!N8="","",MC!N8)</f>
        <v>10.0</v>
      </c>
      <c r="O104" s="24" t="n">
        <f>IF(MC!O8="","",MC!O8)</f>
        <v>10.0</v>
      </c>
      <c r="P104" s="24" t="n">
        <f>IF(MC!P8="","",MC!P8)</f>
        <v>10.0</v>
      </c>
      <c r="Q104" s="25" t="n">
        <f>IF(MC!Q8="","",MC!Q8)</f>
        <v>1.3</v>
      </c>
      <c r="R104" s="24" t="n">
        <f>IF(MC!R8="","",MC!R8)</f>
        <v>9.0</v>
      </c>
      <c r="S104" s="24" t="n">
        <f>IF(MC!S8="","",MC!S8)</f>
        <v>10.0</v>
      </c>
      <c r="T104" s="25" t="n">
        <f>IF(MC!T8="","",MC!T8)</f>
        <v>1.3</v>
      </c>
      <c r="U104" s="24" t="n">
        <f>IF(MC!U8="","",MC!U8)</f>
        <v>7500.0</v>
      </c>
      <c r="V104" s="24" t="n">
        <f>IF(MC!V8="","",MC!V8)</f>
        <v>4234.0</v>
      </c>
      <c r="W104" s="25" t="n">
        <f>IF(MC!W8="","",MC!W8)</f>
        <v>0.564533333333333</v>
      </c>
      <c r="X104" s="24" t="n">
        <f>IF(MC!X8="","",MC!X8)</f>
        <v>3750.0</v>
      </c>
      <c r="Y104" s="24" t="n">
        <f>IF(MC!Y8="","",MC!Y8)</f>
        <v>793.0</v>
      </c>
      <c r="Z104" s="25" t="n">
        <f>IF(MC!Z8="","",MC!Z8)</f>
        <v>0.211466666666667</v>
      </c>
      <c r="AA104" s="26" t="n">
        <f>IF(MC!AA8="","",MC!AA8)</f>
        <v>0.2</v>
      </c>
      <c r="AB104" s="26" t="n">
        <f>IF(MC!AB8="","",MC!AB8)</f>
        <v>0.2</v>
      </c>
      <c r="AC104" s="26" t="n">
        <f>IF(MC!AC8="","",MC!AC8)</f>
        <v>0.2</v>
      </c>
      <c r="AD104" s="26" t="n">
        <f>IF(MC!AD8="","",MC!AD8)</f>
        <v>0.4</v>
      </c>
      <c r="AE104" s="26" t="n">
        <f>IF(MC!AE8="","",MC!AE8)</f>
        <v>1.0</v>
      </c>
      <c r="AF104" s="27" t="n">
        <f>IF(MC!AF8="","",MC!AF8)</f>
        <v>0.945813333333333</v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3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2.186459046E9</v>
      </c>
      <c r="J2" t="n" s="0">
        <v>2.1729279E9</v>
      </c>
      <c r="K2" t="n" s="0">
        <v>0.00622714909224554</v>
      </c>
      <c r="L2" t="n" s="0">
        <v>0.0</v>
      </c>
      <c r="M2" t="n" s="0">
        <v>8446000.0</v>
      </c>
      <c r="N2" t="n" s="0">
        <v>-1.0</v>
      </c>
      <c r="O2" t="n" s="0">
        <v>1.967838133E9</v>
      </c>
      <c r="P2" t="n" s="0">
        <v>2.210953967E9</v>
      </c>
      <c r="Q2" t="n" s="0">
        <v>-0.10995969958157</v>
      </c>
      <c r="R2" t="n" s="0">
        <v>14043.0</v>
      </c>
      <c r="S2" t="n" s="0">
        <v>11528.0</v>
      </c>
      <c r="T2" t="n" s="0">
        <v>0.820907213558356</v>
      </c>
      <c r="U2" t="n" s="0">
        <v>22727.0</v>
      </c>
      <c r="V2" t="n" s="0">
        <v>-0.492761913142958</v>
      </c>
      <c r="W2" t="n" s="0">
        <v>7021.5</v>
      </c>
      <c r="X2" t="n" s="0">
        <v>2235.0</v>
      </c>
      <c r="Y2" t="n" s="0">
        <v>0.159154026917325</v>
      </c>
      <c r="Z2" t="n" s="0">
        <v>8518.0</v>
      </c>
      <c r="AA2" t="n" s="0">
        <v>-0.737614463489082</v>
      </c>
      <c r="AB2" t="n" s="0">
        <v>1441.0</v>
      </c>
      <c r="AC2" t="n" s="0">
        <v>1117.0</v>
      </c>
      <c r="AD2" t="n" s="0">
        <v>0.29006266786034</v>
      </c>
      <c r="AE2" t="s" s="0">
        <v>171</v>
      </c>
      <c r="AF2" t="s" s="0">
        <v>172</v>
      </c>
    </row>
    <row r="3">
      <c r="A3" t="s" s="0">
        <v>95</v>
      </c>
      <c r="B3" t="s" s="0">
        <v>94</v>
      </c>
      <c r="C3" t="s" s="0">
        <v>168</v>
      </c>
      <c r="D3" t="s" s="0">
        <v>173</v>
      </c>
      <c r="E3" t="s" s="0">
        <v>170</v>
      </c>
      <c r="F3" s="0"/>
      <c r="G3" s="0"/>
      <c r="H3" s="0"/>
      <c r="I3" t="n" s="0">
        <v>1.233247326E9</v>
      </c>
      <c r="J3" t="n" s="0">
        <v>1.699941302E9</v>
      </c>
      <c r="K3" t="n" s="0">
        <v>-0.274535347456368</v>
      </c>
      <c r="L3" t="n" s="0">
        <v>0.0</v>
      </c>
      <c r="M3" t="n" s="0">
        <v>1.48215E7</v>
      </c>
      <c r="N3" t="n" s="0">
        <v>-1.0</v>
      </c>
      <c r="O3" t="n" s="0">
        <v>1.138646575E9</v>
      </c>
      <c r="P3" t="n" s="0">
        <v>1.174237054E9</v>
      </c>
      <c r="Q3" t="n" s="0">
        <v>-0.0303094497646469</v>
      </c>
      <c r="R3" t="n" s="0">
        <v>11347.0</v>
      </c>
      <c r="S3" t="n" s="0">
        <v>11405.0</v>
      </c>
      <c r="T3" t="n" s="0">
        <v>1.00511148321142</v>
      </c>
      <c r="U3" t="n" s="0">
        <v>6620.0</v>
      </c>
      <c r="V3" t="n" s="0">
        <v>0.722809667673716</v>
      </c>
      <c r="W3" t="n" s="0">
        <v>5673.5</v>
      </c>
      <c r="X3" t="n" s="0">
        <v>1499.0</v>
      </c>
      <c r="Y3" t="n" s="0">
        <v>0.13210540230898</v>
      </c>
      <c r="Z3" t="n" s="0">
        <v>1233.0</v>
      </c>
      <c r="AA3" t="n" s="0">
        <v>0.21573398215734</v>
      </c>
      <c r="AB3" t="n" s="0">
        <v>1315.0</v>
      </c>
      <c r="AC3" t="n" s="0">
        <v>1125.0</v>
      </c>
      <c r="AD3" t="n" s="0">
        <v>0.168888888888889</v>
      </c>
      <c r="AE3" t="s" s="0">
        <v>171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8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174</v>
      </c>
      <c r="B2" t="s" s="0">
        <v>175</v>
      </c>
      <c r="C2" t="s" s="0">
        <v>102</v>
      </c>
      <c r="D2" t="s" s="0">
        <v>176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117.0</v>
      </c>
      <c r="K2" t="n" s="0">
        <v>60.0</v>
      </c>
      <c r="L2" t="n" s="0">
        <v>2.0</v>
      </c>
      <c r="M2" t="n" s="0">
        <v>0.0333333333333333</v>
      </c>
      <c r="N2" t="n" s="0">
        <v>9.0</v>
      </c>
      <c r="O2" t="n" s="0">
        <v>9.0</v>
      </c>
      <c r="P2" t="n" s="0">
        <v>6.0</v>
      </c>
      <c r="Q2" t="n" s="0">
        <v>0.666666666666667</v>
      </c>
      <c r="R2" t="n" s="0">
        <v>7.0</v>
      </c>
      <c r="S2" t="n" s="0">
        <v>4.0</v>
      </c>
      <c r="T2" t="n" s="0">
        <v>0.571428571428571</v>
      </c>
      <c r="U2" t="n" s="0">
        <v>3750.0</v>
      </c>
      <c r="V2" t="n" s="0">
        <v>1979.0</v>
      </c>
      <c r="W2" t="n" s="0">
        <v>0.527733333333333</v>
      </c>
      <c r="X2" t="n" s="0">
        <v>1875.0</v>
      </c>
      <c r="Y2" t="n" s="0">
        <v>1579.0</v>
      </c>
      <c r="Z2" t="n" s="0">
        <v>0.842133333333333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0.465379047619048</v>
      </c>
      <c r="AG2" t="n" s="0">
        <v>0.0</v>
      </c>
      <c r="AH2" t="n" s="0">
        <v>0.98</v>
      </c>
      <c r="AI2" t="n" s="0">
        <v>0.456071466666667</v>
      </c>
      <c r="AJ2" t="s" s="0">
        <v>177</v>
      </c>
      <c r="AK2" t="s" s="0">
        <v>170</v>
      </c>
      <c r="AL2" t="s" s="0">
        <v>171</v>
      </c>
      <c r="AM2" s="0"/>
      <c r="AN2" s="0"/>
    </row>
    <row r="3">
      <c r="A3" t="s" s="0">
        <v>178</v>
      </c>
      <c r="B3" t="s" s="0">
        <v>179</v>
      </c>
      <c r="C3" t="s" s="0">
        <v>102</v>
      </c>
      <c r="D3" t="s" s="0">
        <v>180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96</v>
      </c>
      <c r="J3" t="n" s="0">
        <v>86.0</v>
      </c>
      <c r="K3" t="n" s="0">
        <v>42.0</v>
      </c>
      <c r="L3" t="n" s="0">
        <v>54.0</v>
      </c>
      <c r="M3" t="n" s="0">
        <v>1.28571428571429</v>
      </c>
      <c r="N3" t="n" s="0">
        <v>8.0</v>
      </c>
      <c r="O3" t="n" s="0">
        <v>7.0</v>
      </c>
      <c r="P3" t="n" s="0">
        <v>0.0</v>
      </c>
      <c r="Q3" t="n" s="0">
        <v>0.0</v>
      </c>
      <c r="R3" t="n" s="0">
        <v>5.0</v>
      </c>
      <c r="S3" t="n" s="0">
        <v>0.0</v>
      </c>
      <c r="T3" t="n" s="0">
        <v>0.0</v>
      </c>
      <c r="U3" t="n" s="0">
        <v>1561.0</v>
      </c>
      <c r="V3" t="n" s="0">
        <v>1563.0</v>
      </c>
      <c r="W3" t="n" s="0">
        <v>1.00128122998078</v>
      </c>
      <c r="X3" t="n" s="0">
        <v>781.0</v>
      </c>
      <c r="Y3" t="n" s="0">
        <v>557.0</v>
      </c>
      <c r="Z3" t="n" s="0">
        <v>0.713188220230474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0.65765534913517</v>
      </c>
      <c r="AG3" t="n" s="0">
        <v>0.666666666666667</v>
      </c>
      <c r="AH3" t="n" s="0">
        <v>0.98</v>
      </c>
      <c r="AI3" t="n" s="0">
        <v>0.644502242152466</v>
      </c>
      <c r="AJ3" t="s" s="0">
        <v>181</v>
      </c>
      <c r="AK3" t="s" s="0">
        <v>170</v>
      </c>
      <c r="AL3" t="s" s="0">
        <v>171</v>
      </c>
      <c r="AM3" s="0"/>
      <c r="AN3" s="0"/>
    </row>
    <row r="4">
      <c r="A4" t="s" s="0">
        <v>182</v>
      </c>
      <c r="B4" t="s" s="0">
        <v>183</v>
      </c>
      <c r="C4" t="s" s="0">
        <v>102</v>
      </c>
      <c r="D4" t="s" s="0">
        <v>184</v>
      </c>
      <c r="E4" t="s" s="0">
        <v>169</v>
      </c>
      <c r="F4" t="s" s="0">
        <v>168</v>
      </c>
      <c r="G4" t="s" s="0">
        <v>94</v>
      </c>
      <c r="H4" t="s" s="0">
        <v>95</v>
      </c>
      <c r="I4" t="s" s="0">
        <v>104</v>
      </c>
      <c r="J4" t="n" s="0">
        <v>117.0</v>
      </c>
      <c r="K4" t="n" s="0">
        <v>47.0</v>
      </c>
      <c r="L4" t="n" s="0">
        <v>4.0</v>
      </c>
      <c r="M4" t="n" s="0">
        <v>0.0851063829787234</v>
      </c>
      <c r="N4" t="n" s="0">
        <v>9.0</v>
      </c>
      <c r="O4" t="n" s="0">
        <v>8.0</v>
      </c>
      <c r="P4" t="n" s="0">
        <v>4.0</v>
      </c>
      <c r="Q4" t="n" s="0">
        <v>0.5</v>
      </c>
      <c r="R4" t="n" s="0">
        <v>7.0</v>
      </c>
      <c r="S4" t="n" s="0">
        <v>3.0</v>
      </c>
      <c r="T4" t="n" s="0">
        <v>0.428571428571429</v>
      </c>
      <c r="U4" t="n" s="0">
        <v>2640.0</v>
      </c>
      <c r="V4" t="n" s="0">
        <v>833.0</v>
      </c>
      <c r="W4" t="n" s="0">
        <v>0.315530303030303</v>
      </c>
      <c r="X4" t="n" s="0">
        <v>1320.0</v>
      </c>
      <c r="Y4" t="n" s="0">
        <v>166.0</v>
      </c>
      <c r="Z4" t="n" s="0">
        <v>0.125757575757576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0.328947683522152</v>
      </c>
      <c r="AG4" t="n" s="0">
        <v>0.0375</v>
      </c>
      <c r="AH4" t="n" s="0">
        <v>0.98</v>
      </c>
      <c r="AI4" t="n" s="0">
        <v>0.322368729851709</v>
      </c>
      <c r="AJ4" t="s" s="0">
        <v>185</v>
      </c>
      <c r="AK4" t="s" s="0">
        <v>170</v>
      </c>
      <c r="AL4" t="s" s="0">
        <v>171</v>
      </c>
      <c r="AM4" s="0"/>
      <c r="AN4" s="0"/>
    </row>
    <row r="5">
      <c r="A5" t="s" s="0">
        <v>186</v>
      </c>
      <c r="B5" t="s" s="0">
        <v>187</v>
      </c>
      <c r="C5" t="s" s="0">
        <v>90</v>
      </c>
      <c r="D5" t="s" s="0">
        <v>188</v>
      </c>
      <c r="E5" t="s" s="0">
        <v>169</v>
      </c>
      <c r="F5" t="s" s="0">
        <v>168</v>
      </c>
      <c r="G5" t="s" s="0">
        <v>94</v>
      </c>
      <c r="H5" t="s" s="0">
        <v>95</v>
      </c>
      <c r="I5" t="s" s="0">
        <v>104</v>
      </c>
      <c r="J5" t="n" s="0">
        <v>158.0</v>
      </c>
      <c r="K5" t="n" s="0">
        <v>81.0</v>
      </c>
      <c r="L5" t="n" s="0">
        <v>5.0</v>
      </c>
      <c r="M5" t="n" s="0">
        <v>0.0617283950617284</v>
      </c>
      <c r="N5" t="n" s="0">
        <v>11.0</v>
      </c>
      <c r="O5" t="n" s="0">
        <v>11.0</v>
      </c>
      <c r="P5" t="n" s="0">
        <v>5.0</v>
      </c>
      <c r="Q5" t="n" s="0">
        <v>0.454545454545455</v>
      </c>
      <c r="R5" t="n" s="0">
        <v>10.0</v>
      </c>
      <c r="S5" t="n" s="0">
        <v>7.0</v>
      </c>
      <c r="T5" t="n" s="0">
        <v>0.7</v>
      </c>
      <c r="U5" t="n" s="0">
        <v>4516.0</v>
      </c>
      <c r="V5" t="n" s="0">
        <v>2238.0</v>
      </c>
      <c r="W5" t="n" s="0">
        <v>0.495571302037201</v>
      </c>
      <c r="X5" t="n" s="0">
        <v>2258.0</v>
      </c>
      <c r="Y5" t="n" s="0">
        <v>180.0</v>
      </c>
      <c r="Z5" t="n" s="0">
        <v>0.0797165633303809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0.441483290736317</v>
      </c>
      <c r="AG5" t="n" s="0">
        <v>0.38125</v>
      </c>
      <c r="AH5" t="n" s="0">
        <v>0.98</v>
      </c>
      <c r="AI5" t="n" s="0">
        <v>0.432653624921591</v>
      </c>
      <c r="AJ5" t="s" s="0">
        <v>189</v>
      </c>
      <c r="AK5" t="s" s="0">
        <v>170</v>
      </c>
      <c r="AL5" t="s" s="0">
        <v>171</v>
      </c>
      <c r="AM5" s="0"/>
      <c r="AN5" s="0"/>
    </row>
    <row r="6">
      <c r="A6" t="s" s="0">
        <v>190</v>
      </c>
      <c r="B6" t="s" s="0">
        <v>191</v>
      </c>
      <c r="C6" t="s" s="0">
        <v>90</v>
      </c>
      <c r="D6" t="s" s="0">
        <v>192</v>
      </c>
      <c r="E6" t="s" s="0">
        <v>169</v>
      </c>
      <c r="F6" t="s" s="0">
        <v>168</v>
      </c>
      <c r="G6" t="s" s="0">
        <v>94</v>
      </c>
      <c r="H6" t="s" s="0">
        <v>95</v>
      </c>
      <c r="I6" t="s" s="0">
        <v>104</v>
      </c>
      <c r="J6" t="n" s="0">
        <v>169.0</v>
      </c>
      <c r="K6" t="n" s="0">
        <v>93.0</v>
      </c>
      <c r="L6" t="n" s="0">
        <v>4.0</v>
      </c>
      <c r="M6" t="n" s="0">
        <v>0.043010752688172</v>
      </c>
      <c r="N6" t="n" s="0">
        <v>12.0</v>
      </c>
      <c r="O6" t="n" s="0">
        <v>12.0</v>
      </c>
      <c r="P6" t="n" s="0">
        <v>7.0</v>
      </c>
      <c r="Q6" t="n" s="0">
        <v>0.583333333333333</v>
      </c>
      <c r="R6" t="n" s="0">
        <v>11.0</v>
      </c>
      <c r="S6" t="n" s="0">
        <v>6.0</v>
      </c>
      <c r="T6" t="n" s="0">
        <v>0.545454545454545</v>
      </c>
      <c r="U6" t="n" s="0">
        <v>6495.0</v>
      </c>
      <c r="V6" t="n" s="0">
        <v>1253.0</v>
      </c>
      <c r="W6" t="n" s="0">
        <v>0.192917628945343</v>
      </c>
      <c r="X6" t="n" s="0">
        <v>3248.0</v>
      </c>
      <c r="Y6" t="n" s="0">
        <v>424.0</v>
      </c>
      <c r="Z6" t="n" s="0">
        <v>0.130541871921182</v>
      </c>
      <c r="AA6" t="n" s="0">
        <v>0.2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0.311526777873347</v>
      </c>
      <c r="AG6" t="n" s="0">
        <v>0.475</v>
      </c>
      <c r="AH6" t="n" s="0">
        <v>0.98</v>
      </c>
      <c r="AI6" t="n" s="0">
        <v>0.30529624231588</v>
      </c>
      <c r="AJ6" t="s" s="0">
        <v>193</v>
      </c>
      <c r="AK6" t="s" s="0">
        <v>170</v>
      </c>
      <c r="AL6" t="s" s="0">
        <v>171</v>
      </c>
      <c r="AM6" s="0"/>
      <c r="AN6" s="0"/>
    </row>
    <row r="7">
      <c r="A7" t="s" s="0">
        <v>194</v>
      </c>
      <c r="B7" t="s" s="0">
        <v>195</v>
      </c>
      <c r="C7" t="s" s="0">
        <v>90</v>
      </c>
      <c r="D7" t="s" s="0">
        <v>196</v>
      </c>
      <c r="E7" t="s" s="0">
        <v>173</v>
      </c>
      <c r="F7" t="s" s="0">
        <v>168</v>
      </c>
      <c r="G7" t="s" s="0">
        <v>94</v>
      </c>
      <c r="H7" t="s" s="0">
        <v>95</v>
      </c>
      <c r="I7" t="s" s="0">
        <v>104</v>
      </c>
      <c r="J7" t="n" s="0">
        <v>126.0</v>
      </c>
      <c r="K7" t="n" s="0">
        <v>65.0</v>
      </c>
      <c r="L7" t="n" s="0">
        <v>76.0</v>
      </c>
      <c r="M7" t="n" s="0">
        <v>1.16923076923077</v>
      </c>
      <c r="N7" t="n" s="0">
        <v>8.0</v>
      </c>
      <c r="O7" t="n" s="0">
        <v>8.0</v>
      </c>
      <c r="P7" t="n" s="0">
        <v>7.0</v>
      </c>
      <c r="Q7" t="n" s="0">
        <v>0.875</v>
      </c>
      <c r="R7" t="n" s="0">
        <v>7.0</v>
      </c>
      <c r="S7" t="n" s="0">
        <v>8.0</v>
      </c>
      <c r="T7" t="n" s="0">
        <v>1.3</v>
      </c>
      <c r="U7" t="n" s="0">
        <v>6800.0</v>
      </c>
      <c r="V7" t="n" s="0">
        <v>10172.0</v>
      </c>
      <c r="W7" t="n" s="0">
        <v>1.3</v>
      </c>
      <c r="X7" t="n" s="0">
        <v>3400.0</v>
      </c>
      <c r="Y7" t="n" s="0">
        <v>487.0</v>
      </c>
      <c r="Z7" t="n" s="0">
        <v>0.143235294117647</v>
      </c>
      <c r="AA7" t="n" s="0">
        <v>0.2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1.18884615384615</v>
      </c>
      <c r="AG7" t="n" s="0">
        <v>1.0</v>
      </c>
      <c r="AH7" t="n" s="0">
        <v>1.0</v>
      </c>
      <c r="AI7" t="n" s="0">
        <v>1.18884615384615</v>
      </c>
      <c r="AJ7" t="s" s="0">
        <v>197</v>
      </c>
      <c r="AK7" t="s" s="0">
        <v>170</v>
      </c>
      <c r="AL7" t="s" s="0">
        <v>171</v>
      </c>
      <c r="AM7" s="0"/>
      <c r="AN7" s="0"/>
    </row>
    <row r="8">
      <c r="A8" t="s" s="0">
        <v>198</v>
      </c>
      <c r="B8" t="s" s="0">
        <v>199</v>
      </c>
      <c r="C8" t="s" s="0">
        <v>90</v>
      </c>
      <c r="D8" t="s" s="0">
        <v>200</v>
      </c>
      <c r="E8" t="s" s="0">
        <v>173</v>
      </c>
      <c r="F8" t="s" s="0">
        <v>168</v>
      </c>
      <c r="G8" t="s" s="0">
        <v>94</v>
      </c>
      <c r="H8" t="s" s="0">
        <v>95</v>
      </c>
      <c r="I8" t="s" s="0">
        <v>104</v>
      </c>
      <c r="J8" t="n" s="0">
        <v>151.0</v>
      </c>
      <c r="K8" t="n" s="0">
        <v>81.0</v>
      </c>
      <c r="L8" t="n" s="0">
        <v>81.0</v>
      </c>
      <c r="M8" t="n" s="0">
        <v>1.0</v>
      </c>
      <c r="N8" t="n" s="0">
        <v>10.0</v>
      </c>
      <c r="O8" t="n" s="0">
        <v>10.0</v>
      </c>
      <c r="P8" t="n" s="0">
        <v>10.0</v>
      </c>
      <c r="Q8" t="n" s="0">
        <v>1.3</v>
      </c>
      <c r="R8" t="n" s="0">
        <v>9.0</v>
      </c>
      <c r="S8" t="n" s="0">
        <v>10.0</v>
      </c>
      <c r="T8" t="n" s="0">
        <v>1.3</v>
      </c>
      <c r="U8" t="n" s="0">
        <v>7500.0</v>
      </c>
      <c r="V8" t="n" s="0">
        <v>4234.0</v>
      </c>
      <c r="W8" t="n" s="0">
        <v>0.564533333333333</v>
      </c>
      <c r="X8" t="n" s="0">
        <v>3750.0</v>
      </c>
      <c r="Y8" t="n" s="0">
        <v>793.0</v>
      </c>
      <c r="Z8" t="n" s="0">
        <v>0.211466666666667</v>
      </c>
      <c r="AA8" t="n" s="0">
        <v>0.2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0.945813333333333</v>
      </c>
      <c r="AG8" t="n" s="0">
        <v>1.0</v>
      </c>
      <c r="AH8" t="n" s="0">
        <v>1.0</v>
      </c>
      <c r="AI8" t="n" s="0">
        <v>0.945813333333333</v>
      </c>
      <c r="AJ8" t="s" s="0">
        <v>201</v>
      </c>
      <c r="AK8" t="s" s="0">
        <v>170</v>
      </c>
      <c r="AL8" t="s" s="0">
        <v>171</v>
      </c>
      <c r="AM8" s="0"/>
      <c r="AN8" s="0"/>
    </row>
  </sheetData>
  <pageMargins bottom="0.75" footer="0.3" header="0.3" left="0.7" right="0.7" top="0.75"/>
  <pageSetup orientation="portrait" paperSize="9"/>
</worksheet>
</file>

<file path=xl/worksheets/sheet489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171</v>
      </c>
      <c r="G2" t="s" s="0">
        <v>206</v>
      </c>
      <c r="H2" t="s" s="0">
        <v>207</v>
      </c>
      <c r="I2" t="s" s="0">
        <v>208</v>
      </c>
      <c r="J2" t="s" s="0">
        <v>209</v>
      </c>
      <c r="K2" t="s" s="0">
        <v>210</v>
      </c>
      <c r="L2" t="s" s="0">
        <v>211</v>
      </c>
      <c r="M2" t="s" s="0">
        <v>212</v>
      </c>
      <c r="N2" t="n" s="0">
        <v>-0.431186866278205</v>
      </c>
      <c r="O2" t="s" s="0">
        <v>213</v>
      </c>
      <c r="P2" t="s" s="0">
        <v>214</v>
      </c>
      <c r="Q2" t="s" s="0">
        <v>215</v>
      </c>
      <c r="R2" t="n" s="0">
        <v>-0.175904165117049</v>
      </c>
      <c r="S2" t="s" s="0">
        <v>216</v>
      </c>
      <c r="T2" t="s" s="0">
        <v>217</v>
      </c>
      <c r="U2" t="n" s="0">
        <v>-0.997572498649226</v>
      </c>
      <c r="V2" t="s" s="0">
        <v>218</v>
      </c>
      <c r="W2" t="s" s="0">
        <v>219</v>
      </c>
      <c r="X2" t="n" s="0">
        <v>2.33333333333333</v>
      </c>
      <c r="Y2" t="s" s="0">
        <v>220</v>
      </c>
      <c r="Z2" t="s" s="0">
        <v>221</v>
      </c>
      <c r="AA2" t="n" s="0">
        <v>0.166666666666667</v>
      </c>
    </row>
    <row r="3">
      <c r="A3" t="s" s="0">
        <v>94</v>
      </c>
      <c r="B3" t="s" s="0">
        <v>168</v>
      </c>
      <c r="C3" s="0"/>
      <c r="D3" t="s" s="0">
        <v>173</v>
      </c>
      <c r="E3" t="s" s="0">
        <v>170</v>
      </c>
      <c r="F3" t="s" s="0">
        <v>171</v>
      </c>
      <c r="G3" t="s" s="0">
        <v>222</v>
      </c>
      <c r="H3" t="s" s="0">
        <v>223</v>
      </c>
      <c r="I3" t="s" s="0">
        <v>224</v>
      </c>
      <c r="J3" t="s" s="0">
        <v>225</v>
      </c>
      <c r="K3" t="s" s="0">
        <v>226</v>
      </c>
      <c r="L3" t="s" s="0">
        <v>227</v>
      </c>
      <c r="M3" t="s" s="0">
        <v>228</v>
      </c>
      <c r="N3" t="n" s="0">
        <v>-0.183341096032119</v>
      </c>
      <c r="O3" t="s" s="0">
        <v>229</v>
      </c>
      <c r="P3" t="s" s="0">
        <v>230</v>
      </c>
      <c r="Q3" t="s" s="0">
        <v>231</v>
      </c>
      <c r="R3" t="n" s="0">
        <v>0.772477012347085</v>
      </c>
      <c r="S3" t="s" s="0">
        <v>232</v>
      </c>
      <c r="T3" t="s" s="0">
        <v>233</v>
      </c>
      <c r="U3" t="n" s="0">
        <v>0.440976533703996</v>
      </c>
      <c r="V3" t="s" s="0">
        <v>234</v>
      </c>
      <c r="W3" t="s" s="0">
        <v>235</v>
      </c>
      <c r="X3" t="n" s="0">
        <v>-0.0375939849624061</v>
      </c>
      <c r="Y3" t="s" s="0">
        <v>221</v>
      </c>
      <c r="Z3" t="s" s="0">
        <v>236</v>
      </c>
      <c r="AA3" t="n" s="0">
        <v>0.448275862068966</v>
      </c>
    </row>
  </sheetData>
  <pageMargins bottom="0.75" footer="0.3" header="0.3" left="0.7" right="0.7" top="0.75"/>
  <pageSetup orientation="portrait" paperSize="9"/>
</worksheet>
</file>

<file path=xl/worksheets/sheet491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1.81649463073349E9</v>
      </c>
      <c r="G2" t="n" s="0">
        <v>1.47443864E9</v>
      </c>
      <c r="H2" t="n" s="0">
        <v>0.811694466393567</v>
      </c>
      <c r="I2" t="n" s="0">
        <v>9.61989143E8</v>
      </c>
      <c r="J2" t="n" s="0">
        <v>0.532697796777525</v>
      </c>
      <c r="K2" t="n" s="0">
        <v>15355.0</v>
      </c>
      <c r="L2" t="n" s="0">
        <v>9712.0</v>
      </c>
      <c r="M2" t="n" s="0">
        <v>0.632497557798763</v>
      </c>
      <c r="N2" t="n" s="0">
        <v>22600.0</v>
      </c>
      <c r="O2" t="n" s="0">
        <v>-0.570265486725664</v>
      </c>
      <c r="P2" t="n" s="0">
        <v>0.722096012096165</v>
      </c>
      <c r="Q2" t="n" s="0">
        <v>0.722096012096165</v>
      </c>
      <c r="R2" s="0"/>
    </row>
    <row r="3">
      <c r="A3" t="s" s="0">
        <v>94</v>
      </c>
      <c r="B3" t="s" s="0">
        <v>168</v>
      </c>
      <c r="C3" t="s" s="0">
        <v>173</v>
      </c>
      <c r="D3" t="s" s="0">
        <v>170</v>
      </c>
      <c r="E3" t="s" s="0">
        <v>171</v>
      </c>
      <c r="F3" t="n" s="0">
        <v>1.50227042411431E9</v>
      </c>
      <c r="G3" t="n" s="0">
        <v>7.36556094E8</v>
      </c>
      <c r="H3" t="n" s="0">
        <v>0.490295277186363</v>
      </c>
      <c r="I3" t="n" s="0">
        <v>6.52736784E8</v>
      </c>
      <c r="J3" t="n" s="0">
        <v>0.128412113511286</v>
      </c>
      <c r="K3" t="n" s="0">
        <v>11347.0</v>
      </c>
      <c r="L3" t="n" s="0">
        <v>11199.0</v>
      </c>
      <c r="M3" t="n" s="0">
        <v>0.986956904908787</v>
      </c>
      <c r="N3" t="n" s="0">
        <v>6515.0</v>
      </c>
      <c r="O3" t="n" s="0">
        <v>0.718956254796623</v>
      </c>
      <c r="P3" t="n" s="0">
        <v>0.738626091047575</v>
      </c>
      <c r="Q3" t="n" s="0">
        <v>0.738626091047575</v>
      </c>
      <c r="R3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