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1"/>
    <sheet name="MPX_FUNDAMENTAL" r:id="rId13" sheetId="487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<sst xmlns="http://schemas.openxmlformats.org/spreadsheetml/2006/main" count="1542" uniqueCount="203">
  <si>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</si>
  <si>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</si>
  <si>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</si>
  <si>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</si>
  <si>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</si>
  <si>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</si>
  <si>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</si>
  <si>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</si>
  <si>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</si>
  <si>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</si>
  <si>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</si>
  <si>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</si>
  <si>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</si>
  <si>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</si>
  <si>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</si>
  <si>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</si>
  <si>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</si>
  <si>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</si>
  <si>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</si>
  <si>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</si>
  <si>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</si>
  <si>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</si>
  <si>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</si>
  <si>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</si>
  <si>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</si>
  <si>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</si>
  <si>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</si>
  <si>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</si>
  <si>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</si>
  <si>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</si>
  <si>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</si>
  <si>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</si>
  <si>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</si>
  <si>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</si>
  <si>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</si>
  <si>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</si>
  <si>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</si>
  <si>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</si>
  <si>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</si>
  <si>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</si>
  <si>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</si>
  <si>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</si>
  <si>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</si>
  <si>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</si>
  <si>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</si>
  <si>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</si>
  <si>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</si>
  <si>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</si>
  <si>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</si>
  <si>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</si>
  <si>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</si>
  <si>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</si>
  <si>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</si>
  <si>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</si>
  <si>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</si>
  <si>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</si>
  <si>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</si>
  <si>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</si>
  <si>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</si>
  <si>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</si>
  <si>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</si>
  <si>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</si>
  <si>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</si>
  <si>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</si>
  <si>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</si>
  <si>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</si>
  <si>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</si>
  <si>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</si>
  <si>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</si>
  <si>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</si>
  <si>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</si>
  <si>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</si>
  <si>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</si>
  <si>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</si>
  <si>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</si>
  <si>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</si>
  <si>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</si>
  <si>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</si>
  <si>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</si>
  <si>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</si>
  <si>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</si>
  <si>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</si>
  <si>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</si>
  <si>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</si>
  <si>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</si>
  <si>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</si>
  <si>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</si>
  <si>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</si>
  <si>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</si>
  <si>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</si>
  <si>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</si>
  <si>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</si>
  <si>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</si>
  <si>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</si>
  <si>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</si>
  <si>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</si>
  <si>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</si>
  <si>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</si>
  <si>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</si>
  <si>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</si>
  <si>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</si>
  <si>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</si>
  <si>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</si>
  <si>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</si>
  <si>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</si>
  <si>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</si>
  <si>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</si>
  <si>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</si>
  <si>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</si>
  <si>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</si>
  <si>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</si>
  <si>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</si>
  <si>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</si>
  <si>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</si>
  <si>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</si>
  <si>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</si>
  <si>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</si>
  <si>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</si>
  <si>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</si>
  <si>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</si>
  <si>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</si>
  <si>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</si>
  <si>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</si>
  <si>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</si>
  <si>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</si>
  <si>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</si>
  <si>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</si>
  <si>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</si>
  <si>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</si>
  <si>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</si>
  <si>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</si>
  <si>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</si>
  <si>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</si>
  <si>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</si>
  <si>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</si>
  <si>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</si>
  <si>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</si>
  <si>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</si>
  <si>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</si>
  <si>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</si>
  <si>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</si>
  <si>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</si>
  <si>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</si>
  <si>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</si>
  <si>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</si>
  <si>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</si>
  <si>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</si>
  <si>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</si>
  <si>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</si>
  <si>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</si>
  <si>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</si>
  <si>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</si>
  <si>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</si>
  <si>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</si>
  <si>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</si>
  <si>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</si>
  <si>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</si>
  <si>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</si>
  <si>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</si>
  <si>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</si>
  <si>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</si>
  <si>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</si>
  <si>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</si>
  <si>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</si>
  <si>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</si>
  <si>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</si>
  <si>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</si>
  <si>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</si>
  <si>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</si>
  <si>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</si>
  <si>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SALATIGA</t>
  </si>
  <si>
    <t>ELKOMINDO MITRA MANDIRI, PT</t>
  </si>
  <si>
    <t>IM3ELKOMINDO MITRA MANDIRI, PT</t>
  </si>
  <si>
    <t>84250780</t>
  </si>
  <si>
    <t>PROBO SAYOGO</t>
  </si>
  <si>
    <t>MC-SALATIGA</t>
  </si>
  <si>
    <t>D202402010</t>
  </si>
  <si>
    <t>87146983</t>
  </si>
  <si>
    <t>DIMAS GADANG TATTAQUN SUKANTO</t>
  </si>
  <si>
    <t>MC-SEMARKAB SELATAN</t>
  </si>
  <si>
    <t>D320240815</t>
  </si>
  <si>
    <t>AM250501883I</t>
  </si>
  <si>
    <t>WAHYU AJI WILLIYANTORO</t>
  </si>
  <si>
    <t>MC-SEMARKAB UTARA</t>
  </si>
  <si>
    <t>D202402011</t>
  </si>
  <si>
    <t>0.171724831331376</t>
  </si>
  <si>
    <t>0.968794056521508</t>
  </si>
  <si>
    <t>8.971827072968E9</t>
  </si>
  <si>
    <t>7.556240476586E9</t>
  </si>
  <si>
    <t>0.187340066898133</t>
  </si>
  <si>
    <t>9.204558251359E9</t>
  </si>
  <si>
    <t>8.154539365759E9</t>
  </si>
  <si>
    <t>7.259787747745E9</t>
  </si>
  <si>
    <t>1.869340470279E9</t>
  </si>
  <si>
    <t>0.974715660215781</t>
  </si>
  <si>
    <t>287453985</t>
  </si>
  <si>
    <t>2676046808</t>
  </si>
  <si>
    <t>3554890542</t>
  </si>
  <si>
    <t>1881538010</t>
  </si>
  <si>
    <t>210</t>
  </si>
  <si>
    <t>208</t>
  </si>
  <si>
    <t>69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</si>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</sst>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1.xml" Type="http://schemas.openxmlformats.org/officeDocument/2006/relationships/worksheet"/><Relationship Id="rId13" Target="worksheets/sheet48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SALATIGA</v>
      </c>
      <c r="E3" s="3" t="str">
        <f>IF(RAW!E2="","",RAW!E2)</f>
        <v>ELKOMINDO MITRA MANDIRI, PT</v>
      </c>
      <c r="F3" s="10" t="n">
        <f>IF(RAW!F2="","",RAW!F2)</f>
        <v>2.78276E8</v>
      </c>
      <c r="G3" s="10" t="n">
        <f>IF(RAW!G2="","",RAW!G2)</f>
        <v>3.430715E8</v>
      </c>
      <c r="H3" s="11" t="n">
        <f>IF(RAW!H2="","",RAW!H2)</f>
        <v>-0.188868792656924</v>
      </c>
      <c r="I3" s="10" t="n">
        <f>IF(RAW!I2="","",RAW!I2)</f>
        <v>7.096055651E9</v>
      </c>
      <c r="J3" s="10" t="n">
        <f>IF(RAW!J2="","",RAW!J2)</f>
        <v>5.979110236E9</v>
      </c>
      <c r="K3" s="11" t="n">
        <f>IF(RAW!K2="","",RAW!K2)</f>
        <v>0.186807964883289</v>
      </c>
      <c r="L3" s="10" t="n">
        <f>IF(RAW!L2="","",RAW!L2)</f>
        <v>2.3617754E9</v>
      </c>
      <c r="M3" s="10" t="n">
        <f>IF(RAW!M2="","",RAW!M2)</f>
        <v>1.8190593E9</v>
      </c>
      <c r="N3" s="11" t="n">
        <f>IF(RAW!N2="","",RAW!N2)</f>
        <v>0.298349866878996</v>
      </c>
      <c r="O3" s="12" t="n">
        <f>IF(RAW!O2="","",RAW!O2)</f>
        <v>9.013775406301E9</v>
      </c>
      <c r="P3" s="12" t="n">
        <f>IF(RAW!P2="","",RAW!P2)</f>
        <v>7.562034890999E9</v>
      </c>
      <c r="Q3" s="11" t="n">
        <f>IF(RAW!Q2="","",RAW!Q2)</f>
        <v>0.191977494976913</v>
      </c>
      <c r="R3" s="12" t="n">
        <f>IF(RAW!R2="","",RAW!R2)</f>
        <v>14288.0</v>
      </c>
      <c r="S3" s="12" t="n">
        <f>IF(RAW!S2="","",RAW!S2)</f>
        <v>11043.0</v>
      </c>
      <c r="T3" s="13" t="n">
        <f>IF(RAW!T2="","",RAW!T2)</f>
        <v>0.77288633818589</v>
      </c>
      <c r="U3" s="12" t="n">
        <f>IF(RAW!U2="","",RAW!U2)</f>
        <v>19468.0</v>
      </c>
      <c r="V3" s="11" t="n">
        <f>IF(RAW!V2="","",RAW!V2)</f>
        <v>-0.432761454694884</v>
      </c>
      <c r="W3" s="12" t="n">
        <f>IF(RAW!W2="","",RAW!W2)</f>
        <v>7144.0</v>
      </c>
      <c r="X3" s="12" t="n">
        <f>IF(RAW!X2="","",RAW!X2)</f>
        <v>7337.0</v>
      </c>
      <c r="Y3" s="13" t="n">
        <f>IF(RAW!Y2="","",RAW!Y2)</f>
        <v>0.513507838745801</v>
      </c>
      <c r="Z3" s="12" t="n">
        <f>IF(RAW!Z2="","",RAW!Z2)</f>
        <v>9610.0</v>
      </c>
      <c r="AA3" s="11" t="n">
        <f>IF(RAW!AA2="","",RAW!AA2)</f>
        <v>-0.236524453694069</v>
      </c>
      <c r="AB3" s="12" t="n">
        <f>IF(RAW!AB2="","",RAW!AB2)</f>
        <v>7057.0</v>
      </c>
      <c r="AC3" s="12" t="n">
        <f>IF(RAW!AC2="","",RAW!AC2)</f>
        <v>3768.0</v>
      </c>
      <c r="AD3" s="11" t="n">
        <f>IF(RAW!AD2="","",RAW!AD2)</f>
        <v>0.872876857749469</v>
      </c>
      <c r="AE3" s="3" t="str">
        <f>IF(RAW!AE2="","",RAW!AE2)</f>
        <v>IM3</v>
      </c>
      <c r="AF3" s="3" t="str">
        <f>IF(RAW!AF2="","",RAW!AF2)</f>
        <v>IM3ELKOMINDO MITRA MANDIRI,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SALATIGA</v>
      </c>
      <c r="D15" s="3" t="str">
        <f>IF(PERFMPX!D2="","",PERFMPX!D2)</f>
        <v>ELKOMINDO MITRA MANDIRI, PT</v>
      </c>
      <c r="E15" s="3" t="str">
        <f>IF(PERFMPX!E2="","",PERFMPX!E2)</f>
        <v>IM3</v>
      </c>
      <c r="F15" s="16" t="n">
        <f>IF(PERFMPX!F2="","",PERFMPX!F2)</f>
        <v>4.75819339873283E9</v>
      </c>
      <c r="G15" s="16" t="n">
        <f>IF(PERFMPX!G2="","",PERFMPX!G2)</f>
        <v>3.215269273864E9</v>
      </c>
      <c r="H15" s="17" t="n">
        <f>IF(PERFMPX!H2="","",PERFMPX!H2)</f>
        <v>0.675733204690728</v>
      </c>
      <c r="I15" s="16" t="n">
        <f>IF(PERFMPX!I2="","",PERFMPX!I2)</f>
        <v>2.701354900019E9</v>
      </c>
      <c r="J15" s="17" t="n">
        <f>IF(PERFMPX!J2="","",PERFMPX!J2)</f>
        <v>0.190243190127068</v>
      </c>
      <c r="K15" s="16" t="n">
        <f>IF(PERFMPX!K2="","",PERFMPX!K2)</f>
        <v>14938.0</v>
      </c>
      <c r="L15" s="16" t="n">
        <f>IF(PERFMPX!L2="","",PERFMPX!L2)</f>
        <v>10928.0</v>
      </c>
      <c r="M15" s="17" t="n">
        <f>IF(PERFMPX!M2="","",PERFMPX!M2)</f>
        <v>0.731557102691123</v>
      </c>
      <c r="N15" s="16" t="n">
        <f>IF(PERFMPX!N2="","",PERFMPX!N2)</f>
        <v>19341.0</v>
      </c>
      <c r="O15" s="17" t="n">
        <f>IF(PERFMPX!O2="","",PERFMPX!O2)</f>
        <v>-0.434982679282354</v>
      </c>
      <c r="P15" s="17" t="n">
        <f>IF(PERFMPX!P2="","",PERFMPX!P2)</f>
        <v>0.703645153690925</v>
      </c>
      <c r="Q15" s="17" t="n">
        <f>IF(PERFMPX!Q2="","",PERFMPX!Q2)</f>
        <v>0.703645153690925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SALATIGA</v>
      </c>
      <c r="E27" s="3" t="str">
        <f>IF(MPX_FUNDAMENTAL!E2="","",MPX_FUNDAMENTAL!E2)</f>
        <v>ELKOMINDO MITRA MANDIRI, PT</v>
      </c>
      <c r="F27" s="3" t="str">
        <f>IF(MPX_FUNDAMENTAL!F2="","",MPX_FUNDAMENTAL!F2)</f>
        <v>IM3</v>
      </c>
      <c r="G27" s="16" t="str">
        <f>IF(MPX_FUNDAMENTAL!G2="","",MPX_FUNDAMENTAL!G2)</f>
        <v>8.971827072968E9</v>
      </c>
      <c r="H27" s="16" t="str">
        <f>IF(MPX_FUNDAMENTAL!H2="","",MPX_FUNDAMENTAL!H2)</f>
        <v>7.556240476586E9</v>
      </c>
      <c r="I27" s="17" t="n">
        <f>IFERROR(G27/H27-1,"")</f>
        <v>0.18734006689813287</v>
      </c>
      <c r="J27" s="16" t="str">
        <f>IF(MPX_FUNDAMENTAL!J2="","",MPX_FUNDAMENTAL!J2)</f>
        <v>9.204558251359E9</v>
      </c>
      <c r="K27" s="16" t="str">
        <f>IF(MPX_FUNDAMENTAL!K2="","",MPX_FUNDAMENTAL!K2)</f>
        <v>8.154539365759E9</v>
      </c>
      <c r="L27" s="16" t="str">
        <f>IF(MPX_FUNDAMENTAL!L2="","",MPX_FUNDAMENTAL!L2)</f>
        <v>7.259787747745E9</v>
      </c>
      <c r="M27" s="16" t="str">
        <f>IF(MPX_FUNDAMENTAL!M2="","",MPX_FUNDAMENTAL!M2)</f>
        <v>1.869340470279E9</v>
      </c>
      <c r="N27" s="17" t="n">
        <f>IFERROR(J27/K27-1,"")</f>
        <v>0.1287649539113198</v>
      </c>
      <c r="O27" s="17"/>
      <c r="P27" s="16" t="str">
        <f>IF(MPX_FUNDAMENTAL!P2="","",MPX_FUNDAMENTAL!P2)</f>
        <v>287453985</v>
      </c>
      <c r="Q27" s="16" t="str">
        <f>IF(MPX_FUNDAMENTAL!Q2="","",MPX_FUNDAMENTAL!Q2)</f>
        <v>2676046808</v>
      </c>
      <c r="R27" s="17" t="n">
        <f>IFERROR(P27/Q27-1,"")</f>
        <v>-0.8925826020155324</v>
      </c>
      <c r="S27" s="16" t="str">
        <f>IF(MPX_FUNDAMENTAL!S2="","",MPX_FUNDAMENTAL!S2)</f>
        <v>3554890542</v>
      </c>
      <c r="T27" s="16" t="str">
        <f>IF(MPX_FUNDAMENTAL!T2="","",MPX_FUNDAMENTAL!T2)</f>
        <v>1881538010</v>
      </c>
      <c r="U27" s="17" t="n">
        <f>IFERROR(S27/T27-1,"")</f>
        <v>0.8893535624082343</v>
      </c>
      <c r="V27" s="3" t="str">
        <f>IF(MPX_FUNDAMENTAL!V2="","",MPX_FUNDAMENTAL!V2)</f>
        <v>210</v>
      </c>
      <c r="W27" s="3" t="str">
        <f>IF(MPX_FUNDAMENTAL!W2="","",MPX_FUNDAMENTAL!W2)</f>
        <v>208</v>
      </c>
      <c r="X27" s="17" t="n">
        <f>IFERROR(V27/W27-1,"")</f>
        <v>0.009615384615384581</v>
      </c>
      <c r="Y27" s="3" t="str">
        <f>IF(MPX_FUNDAMENTAL!Y2="","",MPX_FUNDAMENTAL!Y2)</f>
        <v>69</v>
      </c>
      <c r="Z27" s="3" t="str">
        <f>IF(MPX_FUNDAMENTAL!Z2="","",MPX_FUNDAMENTAL!Z2)</f>
        <v>90</v>
      </c>
      <c r="AA27" s="17" t="n">
        <f>IFERROR(Y27/Z27-1,"")</f>
        <v>-0.23333333333333328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84250780</v>
      </c>
      <c r="B41" s="23" t="str">
        <f>IF(MC!B2="","",MC!B2)</f>
        <v>PROBO SAYOGO</v>
      </c>
      <c r="C41" s="23" t="str">
        <f>IF(MC!C2="","",MC!C2)</f>
        <v>CSE</v>
      </c>
      <c r="D41" s="23" t="str">
        <f>IF(MC!D2="","",MC!D2)</f>
        <v>MC-SALATIGA</v>
      </c>
      <c r="E41" s="23" t="str">
        <f>IF(MC!E2="","",MC!E2)</f>
        <v>SALATIGA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71.0</v>
      </c>
      <c r="K41" s="23" t="n">
        <f>IF(MC!K2="","",MC!K2)</f>
        <v>64.0</v>
      </c>
      <c r="L41" s="23" t="n">
        <f>IF(MC!L2="","",MC!L2)</f>
        <v>59.0</v>
      </c>
      <c r="M41" s="51" t="n">
        <f>IF(MC!M2="","",MC!M2)</f>
        <v>0.921875</v>
      </c>
      <c r="N41" s="23" t="n">
        <f>IF(MC!N2="","",MC!N2)</f>
        <v>6.0</v>
      </c>
      <c r="O41" s="23" t="n">
        <f>IF(MC!O2="","",MC!O2)</f>
        <v>5.0</v>
      </c>
      <c r="P41" s="23" t="n">
        <f>IF(MC!P2="","",MC!P2)</f>
        <v>6.0</v>
      </c>
      <c r="Q41" s="51" t="n">
        <f>IF(MC!Q2="","",MC!Q2)</f>
        <v>1.3</v>
      </c>
      <c r="R41" s="23" t="n">
        <f>IF(MC!R2="","",MC!R2)</f>
        <v>5.0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4684.0</v>
      </c>
      <c r="V41" s="23" t="n">
        <f>IF(MC!V2="","",MC!V2)</f>
        <v>3602.0</v>
      </c>
      <c r="W41" s="51" t="n">
        <f>IF(MC!W2="","",MC!W2)</f>
        <v>0.769000853970965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0.75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0.74007525619129</v>
      </c>
    </row>
    <row r="42" spans="1:32">
      <c r="A42" s="23" t="str">
        <f>IF(MC!A3="","",MC!A3)</f>
        <v>87146983</v>
      </c>
      <c r="B42" s="23" t="str">
        <f>IF(MC!B3="","",MC!B3)</f>
        <v>DIMAS GADANG TATTAQUN SUKANTO</v>
      </c>
      <c r="C42" s="23" t="str">
        <f>IF(MC!C3="","",MC!C3)</f>
        <v>CSE</v>
      </c>
      <c r="D42" s="23" t="str">
        <f>IF(MC!D3="","",MC!D3)</f>
        <v>MC-SEMARKAB SELATAN</v>
      </c>
      <c r="E42" s="23" t="str">
        <f>IF(MC!E3="","",MC!E3)</f>
        <v>SALATIGA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88.0</v>
      </c>
      <c r="K42" s="23" t="n">
        <f>IF(MC!K3="","",MC!K3)</f>
        <v>77.0</v>
      </c>
      <c r="L42" s="23" t="n">
        <f>IF(MC!L3="","",MC!L3)</f>
        <v>81.0</v>
      </c>
      <c r="M42" s="51" t="n">
        <f>IF(MC!M3="","",MC!M3)</f>
        <v>1.05194805194805</v>
      </c>
      <c r="N42" s="23" t="n">
        <f>IF(MC!N3="","",MC!N3)</f>
        <v>7.0</v>
      </c>
      <c r="O42" s="23" t="n">
        <f>IF(MC!O3="","",MC!O3)</f>
        <v>6.0</v>
      </c>
      <c r="P42" s="23" t="n">
        <f>IF(MC!P3="","",MC!P3)</f>
        <v>7.0</v>
      </c>
      <c r="Q42" s="51" t="n">
        <f>IF(MC!Q3="","",MC!Q3)</f>
        <v>1.3</v>
      </c>
      <c r="R42" s="23" t="n">
        <f>IF(MC!R3="","",MC!R3)</f>
        <v>6.0</v>
      </c>
      <c r="S42" s="23" t="n">
        <f>IF(MC!S3="","",MC!S3)</f>
        <v>3.0</v>
      </c>
      <c r="T42" s="51" t="n">
        <f>IF(MC!T3="","",MC!T3)</f>
        <v>0.5</v>
      </c>
      <c r="U42" s="23" t="n">
        <f>IF(MC!U3="","",MC!U3)</f>
        <v>5443.0</v>
      </c>
      <c r="V42" s="23" t="n">
        <f>IF(MC!V3="","",MC!V3)</f>
        <v>4033.0</v>
      </c>
      <c r="W42" s="51" t="n">
        <f>IF(MC!W3="","",MC!W3)</f>
        <v>0.74095168105824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0.5125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0.882675114707082</v>
      </c>
    </row>
    <row r="43" spans="1:32">
      <c r="A43" s="23" t="str">
        <f>IF(MC!A4="","",MC!A4)</f>
        <v>AM250501883I</v>
      </c>
      <c r="B43" s="23" t="str">
        <f>IF(MC!B4="","",MC!B4)</f>
        <v>WAHYU AJI WILLIYANTORO</v>
      </c>
      <c r="C43" s="23" t="str">
        <f>IF(MC!C4="","",MC!C4)</f>
        <v>RSE</v>
      </c>
      <c r="D43" s="23" t="str">
        <f>IF(MC!D4="","",MC!D4)</f>
        <v>MC-SEMARKAB UTARA</v>
      </c>
      <c r="E43" s="23" t="str">
        <f>IF(MC!E4="","",MC!E4)</f>
        <v>SALATIGA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87.0</v>
      </c>
      <c r="K43" s="23" t="n">
        <f>IF(MC!K4="","",MC!K4)</f>
        <v>76.0</v>
      </c>
      <c r="L43" s="23" t="n">
        <f>IF(MC!L4="","",MC!L4)</f>
        <v>84.0</v>
      </c>
      <c r="M43" s="51" t="n">
        <f>IF(MC!M4="","",MC!M4)</f>
        <v>1.10526315789474</v>
      </c>
      <c r="N43" s="23" t="n">
        <f>IF(MC!N4="","",MC!N4)</f>
        <v>7.0</v>
      </c>
      <c r="O43" s="23" t="n">
        <f>IF(MC!O4="","",MC!O4)</f>
        <v>6.0</v>
      </c>
      <c r="P43" s="23" t="n">
        <f>IF(MC!P4="","",MC!P4)</f>
        <v>7.0</v>
      </c>
      <c r="Q43" s="51" t="n">
        <f>IF(MC!Q4="","",MC!Q4)</f>
        <v>1.6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4811.0</v>
      </c>
      <c r="V43" s="23" t="n">
        <f>IF(MC!V4="","",MC!V4)</f>
        <v>3659.0</v>
      </c>
      <c r="W43" s="51" t="n">
        <f>IF(MC!W4="","",MC!W4)</f>
        <v>0.760548742465184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0.0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0.849217254318503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4.75819339873283E9</v>
      </c>
      <c r="G2" t="n" s="0">
        <v>3.215269273864E9</v>
      </c>
      <c r="H2" t="n" s="0">
        <v>0.675733204690728</v>
      </c>
      <c r="I2" t="n" s="0">
        <v>2.701354900019E9</v>
      </c>
      <c r="J2" t="n" s="0">
        <v>0.190243190127068</v>
      </c>
      <c r="K2" t="n" s="0">
        <v>14938.0</v>
      </c>
      <c r="L2" t="n" s="0">
        <v>10928.0</v>
      </c>
      <c r="M2" t="n" s="0">
        <v>0.731557102691123</v>
      </c>
      <c r="N2" t="n" s="0">
        <v>19341.0</v>
      </c>
      <c r="O2" t="n" s="0">
        <v>-0.434982679282354</v>
      </c>
      <c r="P2" t="n" s="0">
        <v>0.703645153690925</v>
      </c>
      <c r="Q2" t="n" s="0">
        <v>0.703645153690925</v>
      </c>
      <c r="R2" s="0"/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2.78276E8</v>
      </c>
      <c r="G2" t="n" s="0">
        <v>3.430715E8</v>
      </c>
      <c r="H2" t="n" s="0">
        <v>-0.188868792656924</v>
      </c>
      <c r="I2" t="n" s="0">
        <v>7.096055651E9</v>
      </c>
      <c r="J2" t="n" s="0">
        <v>5.979110236E9</v>
      </c>
      <c r="K2" t="n" s="0">
        <v>0.186807964883289</v>
      </c>
      <c r="L2" t="n" s="0">
        <v>2.3617754E9</v>
      </c>
      <c r="M2" t="n" s="0">
        <v>1.8190593E9</v>
      </c>
      <c r="N2" t="n" s="0">
        <v>0.298349866878996</v>
      </c>
      <c r="O2" t="n" s="0">
        <v>9.013775406301E9</v>
      </c>
      <c r="P2" t="n" s="0">
        <v>7.562034890999E9</v>
      </c>
      <c r="Q2" t="n" s="0">
        <v>0.191977494976913</v>
      </c>
      <c r="R2" t="n" s="0">
        <v>14288.0</v>
      </c>
      <c r="S2" t="n" s="0">
        <v>11043.0</v>
      </c>
      <c r="T2" t="n" s="0">
        <v>0.77288633818589</v>
      </c>
      <c r="U2" t="n" s="0">
        <v>19468.0</v>
      </c>
      <c r="V2" t="n" s="0">
        <v>-0.432761454694884</v>
      </c>
      <c r="W2" t="n" s="0">
        <v>7144.0</v>
      </c>
      <c r="X2" t="n" s="0">
        <v>7337.0</v>
      </c>
      <c r="Y2" t="n" s="0">
        <v>0.513507838745801</v>
      </c>
      <c r="Z2" t="n" s="0">
        <v>9610.0</v>
      </c>
      <c r="AA2" t="n" s="0">
        <v>-0.236524453694069</v>
      </c>
      <c r="AB2" t="n" s="0">
        <v>7057.0</v>
      </c>
      <c r="AC2" t="n" s="0">
        <v>3768.0</v>
      </c>
      <c r="AD2" t="n" s="0">
        <v>0.872876857749469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71.0</v>
      </c>
      <c r="K2" t="n" s="0">
        <v>64.0</v>
      </c>
      <c r="L2" t="n" s="0">
        <v>59.0</v>
      </c>
      <c r="M2" t="n" s="0">
        <v>0.921875</v>
      </c>
      <c r="N2" t="n" s="0">
        <v>6.0</v>
      </c>
      <c r="O2" t="n" s="0">
        <v>5.0</v>
      </c>
      <c r="P2" t="n" s="0">
        <v>6.0</v>
      </c>
      <c r="Q2" t="n" s="0">
        <v>1.3</v>
      </c>
      <c r="R2" t="n" s="0">
        <v>5.0</v>
      </c>
      <c r="S2" t="n" s="0">
        <v>0.0</v>
      </c>
      <c r="T2" t="n" s="0">
        <v>0.0</v>
      </c>
      <c r="U2" t="n" s="0">
        <v>4684.0</v>
      </c>
      <c r="V2" t="n" s="0">
        <v>3602.0</v>
      </c>
      <c r="W2" t="n" s="0">
        <v>0.769000853970965</v>
      </c>
      <c r="X2" s="0"/>
      <c r="Y2" s="0"/>
      <c r="Z2" t="n" s="0">
        <v>0.75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0.74007525619129</v>
      </c>
      <c r="AG2" s="0"/>
      <c r="AH2" t="n" s="0">
        <v>0.98</v>
      </c>
      <c r="AI2" t="n" s="0">
        <v>0.725273751067464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88.0</v>
      </c>
      <c r="K3" t="n" s="0">
        <v>77.0</v>
      </c>
      <c r="L3" t="n" s="0">
        <v>81.0</v>
      </c>
      <c r="M3" t="n" s="0">
        <v>1.05194805194805</v>
      </c>
      <c r="N3" t="n" s="0">
        <v>7.0</v>
      </c>
      <c r="O3" t="n" s="0">
        <v>6.0</v>
      </c>
      <c r="P3" t="n" s="0">
        <v>7.0</v>
      </c>
      <c r="Q3" t="n" s="0">
        <v>1.3</v>
      </c>
      <c r="R3" t="n" s="0">
        <v>6.0</v>
      </c>
      <c r="S3" t="n" s="0">
        <v>3.0</v>
      </c>
      <c r="T3" t="n" s="0">
        <v>0.5</v>
      </c>
      <c r="U3" t="n" s="0">
        <v>5443.0</v>
      </c>
      <c r="V3" t="n" s="0">
        <v>4033.0</v>
      </c>
      <c r="W3" t="n" s="0">
        <v>0.74095168105824</v>
      </c>
      <c r="X3" s="0"/>
      <c r="Y3" s="0"/>
      <c r="Z3" t="n" s="0">
        <v>0.5125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0.882675114707082</v>
      </c>
      <c r="AG3" s="0"/>
      <c r="AH3" t="n" s="0">
        <v>0.98</v>
      </c>
      <c r="AI3" t="n" s="0">
        <v>0.865021612412941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102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87.0</v>
      </c>
      <c r="K4" t="n" s="0">
        <v>76.0</v>
      </c>
      <c r="L4" t="n" s="0">
        <v>84.0</v>
      </c>
      <c r="M4" t="n" s="0">
        <v>1.10526315789474</v>
      </c>
      <c r="N4" t="n" s="0">
        <v>7.0</v>
      </c>
      <c r="O4" t="n" s="0">
        <v>6.0</v>
      </c>
      <c r="P4" t="n" s="0">
        <v>7.0</v>
      </c>
      <c r="Q4" t="n" s="0">
        <v>1.6</v>
      </c>
      <c r="R4" t="n" s="0">
        <v>6.0</v>
      </c>
      <c r="S4" t="n" s="0">
        <v>0.0</v>
      </c>
      <c r="T4" t="n" s="0">
        <v>0.0</v>
      </c>
      <c r="U4" t="n" s="0">
        <v>4811.0</v>
      </c>
      <c r="V4" t="n" s="0">
        <v>3659.0</v>
      </c>
      <c r="W4" t="n" s="0">
        <v>0.760548742465184</v>
      </c>
      <c r="X4" s="0"/>
      <c r="Y4" s="0"/>
      <c r="Z4" t="n" s="0">
        <v>0.0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0.849217254318503</v>
      </c>
      <c r="AG4" s="0"/>
      <c r="AH4" t="n" s="0">
        <v>0.98</v>
      </c>
      <c r="AI4" t="n" s="0">
        <v>0.832232909232133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0.12876495391132</v>
      </c>
      <c r="O2" t="s" s="0">
        <v>194</v>
      </c>
      <c r="P2" t="s" s="0">
        <v>195</v>
      </c>
      <c r="Q2" t="s" s="0">
        <v>196</v>
      </c>
      <c r="R2" t="n" s="0">
        <v>-0.892582602015532</v>
      </c>
      <c r="S2" t="s" s="0">
        <v>197</v>
      </c>
      <c r="T2" t="s" s="0">
        <v>198</v>
      </c>
      <c r="U2" t="n" s="0">
        <v>0.889353562408234</v>
      </c>
      <c r="V2" t="s" s="0">
        <v>199</v>
      </c>
      <c r="W2" t="s" s="0">
        <v>200</v>
      </c>
      <c r="X2" t="n" s="0">
        <v>0.00961538461538458</v>
      </c>
      <c r="Y2" t="s" s="0">
        <v>201</v>
      </c>
      <c r="Z2" t="s" s="0">
        <v>202</v>
      </c>
      <c r="AA2" t="n" s="0">
        <v>-0.233333333333333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