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75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87"/>
    <sheet name="MPX_FUNDAMENTAL" r:id="rId13" sheetId="475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<sst xmlns="http://schemas.openxmlformats.org/spreadsheetml/2006/main" count="1492" uniqueCount="202">
  <si>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</si>
  <si>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</si>
  <si>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</si>
  <si>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</si>
  <si>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</si>
  <si>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</si>
  <si>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</si>
  <si>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</si>
  <si>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</si>
  <si>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</si>
  <si>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</si>
  <si>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</si>
  <si>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</si>
  <si>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</si>
  <si>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</si>
  <si>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</si>
  <si>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</si>
  <si>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</si>
  <si>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</si>
  <si>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</si>
  <si>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</si>
  <si>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</si>
  <si>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</si>
  <si>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</si>
  <si>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</si>
  <si>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</si>
  <si>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</si>
  <si>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</si>
  <si>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</si>
  <si>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</si>
  <si>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</si>
  <si>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</si>
  <si>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</si>
  <si>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</si>
  <si>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</si>
  <si>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</si>
  <si>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</si>
  <si>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</si>
  <si>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</si>
  <si>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</si>
  <si>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</si>
  <si>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</si>
  <si>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</si>
  <si>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</si>
  <si>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</si>
  <si>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</si>
  <si>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</si>
  <si>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</si>
  <si>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</si>
  <si>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</si>
  <si>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</si>
  <si>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</si>
  <si>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</si>
  <si>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</si>
  <si>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</si>
  <si>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</si>
  <si>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</si>
  <si>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</si>
  <si>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</si>
  <si>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</si>
  <si>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</si>
  <si>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</si>
  <si>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</si>
  <si>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</si>
  <si>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</si>
  <si>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</si>
  <si>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</si>
  <si>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</si>
  <si>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</si>
  <si>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</si>
  <si>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</si>
  <si>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</si>
  <si>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</si>
  <si>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</si>
  <si>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</si>
  <si>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</si>
  <si>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</si>
  <si>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</si>
  <si>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</si>
  <si>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</si>
  <si>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</si>
  <si>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</si>
  <si>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</si>
  <si>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</si>
  <si>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</si>
  <si>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</si>
  <si>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</si>
  <si>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</si>
  <si>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</si>
  <si>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</si>
  <si>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</si>
  <si>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</si>
  <si>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</si>
  <si>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</si>
  <si>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</si>
  <si>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</si>
  <si>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</si>
  <si>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</si>
  <si>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</si>
  <si>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</si>
  <si>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</si>
  <si>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</si>
  <si>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</si>
  <si>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</si>
  <si>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</si>
  <si>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</si>
  <si>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</si>
  <si>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</si>
  <si>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</si>
  <si>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</si>
  <si>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</si>
  <si>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</si>
  <si>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</si>
  <si>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</si>
  <si>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</si>
  <si>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</si>
  <si>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</si>
  <si>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</si>
  <si>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</si>
  <si>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</si>
  <si>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</si>
  <si>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</si>
  <si>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</si>
  <si>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</si>
  <si>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</si>
  <si>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</si>
  <si>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</si>
  <si>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</si>
  <si>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</si>
  <si>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</si>
  <si>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</si>
  <si>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</si>
  <si>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</si>
  <si>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</si>
  <si>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</si>
  <si>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</si>
  <si>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</si>
  <si>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</si>
  <si>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</si>
  <si>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</si>
  <si>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</si>
  <si>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</si>
  <si>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</si>
  <si>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</si>
  <si>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</si>
  <si>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</si>
  <si>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</si>
  <si>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</si>
  <si>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</si>
  <si>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</si>
  <si>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</si>
  <si>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</si>
  <si>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</si>
  <si>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</si>
  <si>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</si>
  <si>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</si>
  <si>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</si>
  <si>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</si>
  <si>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</si>
  <si>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</si>
  <si>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</si>
  <si>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</si>
  <si>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</si>
  <si>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</si>
  <si>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</si>
  <si>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</si>
  <si>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</si>
  <si>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</si>
  <si>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EASTERN EAST JAVA</t>
  </si>
  <si>
    <t>JEMBER</t>
  </si>
  <si>
    <t>GAS POL INDONESIA, CV</t>
  </si>
  <si>
    <t>IM3GAS POL INDONESIA, CV</t>
  </si>
  <si>
    <t>AM230801031IM3</t>
  </si>
  <si>
    <t>ANDRIANSYAH RAMADANY</t>
  </si>
  <si>
    <t>MC-BANYUWANGI</t>
  </si>
  <si>
    <t>D32020250841</t>
  </si>
  <si>
    <t>AM2308012553ID</t>
  </si>
  <si>
    <t>SHOLEH JOKO</t>
  </si>
  <si>
    <t>MC-GENTENG</t>
  </si>
  <si>
    <t>D32020250842</t>
  </si>
  <si>
    <t>AM2405028551M3</t>
  </si>
  <si>
    <t>ARRIZAL MOCHHAARDANNY SETIAWAN</t>
  </si>
  <si>
    <t>MC-SITUBONDO</t>
  </si>
  <si>
    <t>D32020250843</t>
  </si>
  <si>
    <t>0.365668807751531</t>
  </si>
  <si>
    <t>2.76299011224709</t>
  </si>
  <si>
    <t>5.543094784681E9</t>
  </si>
  <si>
    <t>4.216861869373E9</t>
  </si>
  <si>
    <t>0.314507080476221</t>
  </si>
  <si>
    <t>2.099981209007E9</t>
  </si>
  <si>
    <t>2.945618223421E9</t>
  </si>
  <si>
    <t>1.262213681983E9</t>
  </si>
  <si>
    <t>9.27878219819E8</t>
  </si>
  <si>
    <t>2.63959256440305</t>
  </si>
  <si>
    <t>171800560</t>
  </si>
  <si>
    <t>313760997</t>
  </si>
  <si>
    <t>1109075</t>
  </si>
  <si>
    <t>888034133</t>
  </si>
  <si>
    <t>94</t>
  </si>
  <si>
    <t>151</t>
  </si>
  <si>
    <t>20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</si>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</sst>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87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JEMBER</v>
      </c>
      <c r="E3" s="3" t="str">
        <f>IF(RAW!E2="","",RAW!E2)</f>
        <v>GAS POL INDONESIA, CV</v>
      </c>
      <c r="F3" s="10" t="n">
        <f>IF(RAW!F2="","",RAW!F2)</f>
        <v>1.3723E8</v>
      </c>
      <c r="G3" s="10" t="n">
        <f>IF(RAW!G2="","",RAW!G2)</f>
        <v>1.74100703E8</v>
      </c>
      <c r="H3" s="11" t="n">
        <f>IF(RAW!H2="","",RAW!H2)</f>
        <v>-0.211778024813605</v>
      </c>
      <c r="I3" s="10" t="n">
        <f>IF(RAW!I2="","",RAW!I2)</f>
        <v>5.311753811E9</v>
      </c>
      <c r="J3" s="10" t="n">
        <f>IF(RAW!J2="","",RAW!J2)</f>
        <v>3.163072E9</v>
      </c>
      <c r="K3" s="11" t="n">
        <f>IF(RAW!K2="","",RAW!K2)</f>
        <v>0.679302213481072</v>
      </c>
      <c r="L3" s="10" t="n">
        <f>IF(RAW!L2="","",RAW!L2)</f>
        <v>4.44266645E8</v>
      </c>
      <c r="M3" s="10" t="n">
        <f>IF(RAW!M2="","",RAW!M2)</f>
        <v>3.01212838E8</v>
      </c>
      <c r="N3" s="11" t="n">
        <f>IF(RAW!N2="","",RAW!N2)</f>
        <v>0.474925995684155</v>
      </c>
      <c r="O3" s="12" t="n">
        <f>IF(RAW!O2="","",RAW!O2)</f>
        <v>5.755949604502E9</v>
      </c>
      <c r="P3" s="12" t="n">
        <f>IF(RAW!P2="","",RAW!P2)</f>
        <v>4.334390788287E9</v>
      </c>
      <c r="Q3" s="11" t="n">
        <f>IF(RAW!Q2="","",RAW!Q2)</f>
        <v>0.327972000138182</v>
      </c>
      <c r="R3" s="12" t="n">
        <f>IF(RAW!R2="","",RAW!R2)</f>
        <v>10502.0</v>
      </c>
      <c r="S3" s="12" t="n">
        <f>IF(RAW!S2="","",RAW!S2)</f>
        <v>9028.0</v>
      </c>
      <c r="T3" s="13" t="n">
        <f>IF(RAW!T2="","",RAW!T2)</f>
        <v>0.859645781755856</v>
      </c>
      <c r="U3" s="12" t="n">
        <f>IF(RAW!U2="","",RAW!U2)</f>
        <v>17297.0</v>
      </c>
      <c r="V3" s="11" t="n">
        <f>IF(RAW!V2="","",RAW!V2)</f>
        <v>-0.478059779152454</v>
      </c>
      <c r="W3" s="12" t="n">
        <f>IF(RAW!W2="","",RAW!W2)</f>
        <v>5251.0</v>
      </c>
      <c r="X3" s="12" t="n">
        <f>IF(RAW!X2="","",RAW!X2)</f>
        <v>3218.0</v>
      </c>
      <c r="Y3" s="13" t="n">
        <f>IF(RAW!Y2="","",RAW!Y2)</f>
        <v>0.306417825176157</v>
      </c>
      <c r="Z3" s="12" t="n">
        <f>IF(RAW!Z2="","",RAW!Z2)</f>
        <v>5996.0</v>
      </c>
      <c r="AA3" s="11" t="n">
        <f>IF(RAW!AA2="","",RAW!AA2)</f>
        <v>-0.463308872581721</v>
      </c>
      <c r="AB3" s="12" t="n">
        <f>IF(RAW!AB2="","",RAW!AB2)</f>
        <v>3231.0</v>
      </c>
      <c r="AC3" s="12" t="n">
        <f>IF(RAW!AC2="","",RAW!AC2)</f>
        <v>2346.0</v>
      </c>
      <c r="AD3" s="11" t="n">
        <f>IF(RAW!AD2="","",RAW!AD2)</f>
        <v>0.377237851662404</v>
      </c>
      <c r="AE3" s="3" t="str">
        <f>IF(RAW!AE2="","",RAW!AE2)</f>
        <v>IM3</v>
      </c>
      <c r="AF3" s="3" t="str">
        <f>IF(RAW!AF2="","",RAW!AF2)</f>
        <v>IM3GAS POL INDONESIA, CV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JEMBER</v>
      </c>
      <c r="D15" s="3" t="str">
        <f>IF(PERFMPX!D2="","",PERFMPX!D2)</f>
        <v>GAS POL INDONESIA, CV</v>
      </c>
      <c r="E15" s="3" t="str">
        <f>IF(PERFMPX!E2="","",PERFMPX!E2)</f>
        <v>IM3</v>
      </c>
      <c r="F15" s="16" t="n">
        <f>IF(PERFMPX!F2="","",PERFMPX!F2)</f>
        <v>3.84268350408822E9</v>
      </c>
      <c r="G15" s="16" t="n">
        <f>IF(PERFMPX!G2="","",PERFMPX!G2)</f>
        <v>3.854403835131E9</v>
      </c>
      <c r="H15" s="17" t="n">
        <f>IF(PERFMPX!H2="","",PERFMPX!H2)</f>
        <v>1.00305003808675</v>
      </c>
      <c r="I15" s="16" t="n">
        <f>IF(PERFMPX!I2="","",PERFMPX!I2)</f>
        <v>2.192936595501E9</v>
      </c>
      <c r="J15" s="17" t="n">
        <f>IF(PERFMPX!J2="","",PERFMPX!J2)</f>
        <v>0.757644905483653</v>
      </c>
      <c r="K15" s="16" t="n">
        <f>IF(PERFMPX!K2="","",PERFMPX!K2)</f>
        <v>13218.0</v>
      </c>
      <c r="L15" s="16" t="n">
        <f>IF(PERFMPX!L2="","",PERFMPX!L2)</f>
        <v>8913.0</v>
      </c>
      <c r="M15" s="17" t="n">
        <f>IF(PERFMPX!M2="","",PERFMPX!M2)</f>
        <v>0.674307762142533</v>
      </c>
      <c r="N15" s="16" t="n">
        <f>IF(PERFMPX!N2="","",PERFMPX!N2)</f>
        <v>17144.0</v>
      </c>
      <c r="O15" s="17" t="n">
        <f>IF(PERFMPX!O2="","",PERFMPX!O2)</f>
        <v>-0.480109659356043</v>
      </c>
      <c r="P15" s="17" t="n">
        <f>IF(PERFMPX!P2="","",PERFMPX!P2)</f>
        <v>0.838678900114642</v>
      </c>
      <c r="Q15" s="17" t="n">
        <f>IF(PERFMPX!Q2="","",PERFMPX!Q2)</f>
        <v>0.838678900114642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EASTERN EAST JAVA</v>
      </c>
      <c r="C27" s="3" t="str">
        <f>IF(MPX_FUNDAMENTAL!C2="","",MPX_FUNDAMENTAL!C2)</f>
        <v/>
      </c>
      <c r="D27" s="3" t="str">
        <f>IF(MPX_FUNDAMENTAL!D2="","",MPX_FUNDAMENTAL!D2)</f>
        <v>JEMBER</v>
      </c>
      <c r="E27" s="3" t="str">
        <f>IF(MPX_FUNDAMENTAL!E2="","",MPX_FUNDAMENTAL!E2)</f>
        <v>GAS POL INDONESIA, CV</v>
      </c>
      <c r="F27" s="3" t="str">
        <f>IF(MPX_FUNDAMENTAL!F2="","",MPX_FUNDAMENTAL!F2)</f>
        <v>IM3</v>
      </c>
      <c r="G27" s="16" t="str">
        <f>IF(MPX_FUNDAMENTAL!G2="","",MPX_FUNDAMENTAL!G2)</f>
        <v>5.543094784681E9</v>
      </c>
      <c r="H27" s="16" t="str">
        <f>IF(MPX_FUNDAMENTAL!H2="","",MPX_FUNDAMENTAL!H2)</f>
        <v>4.216861869373E9</v>
      </c>
      <c r="I27" s="17" t="n">
        <f>IFERROR(G27/H27-1,"")</f>
        <v>0.31450708047622067</v>
      </c>
      <c r="J27" s="16" t="str">
        <f>IF(MPX_FUNDAMENTAL!J2="","",MPX_FUNDAMENTAL!J2)</f>
        <v>2.099981209007E9</v>
      </c>
      <c r="K27" s="16" t="str">
        <f>IF(MPX_FUNDAMENTAL!K2="","",MPX_FUNDAMENTAL!K2)</f>
        <v>2.945618223421E9</v>
      </c>
      <c r="L27" s="16" t="str">
        <f>IF(MPX_FUNDAMENTAL!L2="","",MPX_FUNDAMENTAL!L2)</f>
        <v>1.262213681983E9</v>
      </c>
      <c r="M27" s="16" t="str">
        <f>IF(MPX_FUNDAMENTAL!M2="","",MPX_FUNDAMENTAL!M2)</f>
        <v>9.27878219819E8</v>
      </c>
      <c r="N27" s="17" t="n">
        <f>IFERROR(J27/K27-1,"")</f>
        <v>-0.28708303326284046</v>
      </c>
      <c r="O27" s="17"/>
      <c r="P27" s="16" t="str">
        <f>IF(MPX_FUNDAMENTAL!P2="","",MPX_FUNDAMENTAL!P2)</f>
        <v>171800560</v>
      </c>
      <c r="Q27" s="16" t="str">
        <f>IF(MPX_FUNDAMENTAL!Q2="","",MPX_FUNDAMENTAL!Q2)</f>
        <v>313760997</v>
      </c>
      <c r="R27" s="17" t="n">
        <f>IFERROR(P27/Q27-1,"")</f>
        <v>-0.4524476858415898</v>
      </c>
      <c r="S27" s="16" t="str">
        <f>IF(MPX_FUNDAMENTAL!S2="","",MPX_FUNDAMENTAL!S2)</f>
        <v>1109075</v>
      </c>
      <c r="T27" s="16" t="str">
        <f>IF(MPX_FUNDAMENTAL!T2="","",MPX_FUNDAMENTAL!T2)</f>
        <v>888034133</v>
      </c>
      <c r="U27" s="17" t="n">
        <f>IFERROR(S27/T27-1,"")</f>
        <v>-0.9987510896723606</v>
      </c>
      <c r="V27" s="3" t="str">
        <f>IF(MPX_FUNDAMENTAL!V2="","",MPX_FUNDAMENTAL!V2)</f>
        <v>94</v>
      </c>
      <c r="W27" s="3" t="str">
        <f>IF(MPX_FUNDAMENTAL!W2="","",MPX_FUNDAMENTAL!W2)</f>
        <v>151</v>
      </c>
      <c r="X27" s="17" t="n">
        <f>IFERROR(V27/W27-1,"")</f>
        <v>-0.3774834437086093</v>
      </c>
      <c r="Y27" s="3" t="str">
        <f>IF(MPX_FUNDAMENTAL!Y2="","",MPX_FUNDAMENTAL!Y2)</f>
        <v>20</v>
      </c>
      <c r="Z27" s="3" t="str">
        <f>IF(MPX_FUNDAMENTAL!Z2="","",MPX_FUNDAMENTAL!Z2)</f>
        <v>23</v>
      </c>
      <c r="AA27" s="17" t="n">
        <f>IFERROR(Y27/Z27-1,"")</f>
        <v>-0.13043478260869568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AM230801031IM3</v>
      </c>
      <c r="B41" s="23" t="str">
        <f>IF(MC!B2="","",MC!B2)</f>
        <v>ANDRIANSYAH RAMADANY</v>
      </c>
      <c r="C41" s="23" t="str">
        <f>IF(MC!C2="","",MC!C2)</f>
        <v>RSE</v>
      </c>
      <c r="D41" s="23" t="str">
        <f>IF(MC!D2="","",MC!D2)</f>
        <v>MC-BANYUWANGI</v>
      </c>
      <c r="E41" s="23" t="str">
        <f>IF(MC!E2="","",MC!E2)</f>
        <v>JEMBER</v>
      </c>
      <c r="F41" s="23" t="str">
        <f>IF(MC!F2="","",MC!F2)</f>
        <v>EASTERN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117.0</v>
      </c>
      <c r="K41" s="23" t="n">
        <f>IF(MC!K2="","",MC!K2)</f>
        <v>95.0</v>
      </c>
      <c r="L41" s="23" t="n">
        <f>IF(MC!L2="","",MC!L2)</f>
        <v>54.0</v>
      </c>
      <c r="M41" s="51" t="n">
        <f>IF(MC!M2="","",MC!M2)</f>
        <v>0.568421052631579</v>
      </c>
      <c r="N41" s="23" t="n">
        <f>IF(MC!N2="","",MC!N2)</f>
        <v>9.0</v>
      </c>
      <c r="O41" s="23" t="n">
        <f>IF(MC!O2="","",MC!O2)</f>
        <v>7.0</v>
      </c>
      <c r="P41" s="23" t="n">
        <f>IF(MC!P2="","",MC!P2)</f>
        <v>7.0</v>
      </c>
      <c r="Q41" s="51" t="n">
        <f>IF(MC!Q2="","",MC!Q2)</f>
        <v>1.0</v>
      </c>
      <c r="R41" s="23" t="n">
        <f>IF(MC!R2="","",MC!R2)</f>
        <v>7.0</v>
      </c>
      <c r="S41" s="23" t="n">
        <f>IF(MC!S2="","",MC!S2)</f>
        <v>7.0</v>
      </c>
      <c r="T41" s="51" t="n">
        <f>IF(MC!T2="","",MC!T2)</f>
        <v>1.0</v>
      </c>
      <c r="U41" s="23" t="n">
        <f>IF(MC!U2="","",MC!U2)</f>
        <v>4403.0</v>
      </c>
      <c r="V41" s="23" t="n">
        <f>IF(MC!V2="","",MC!V2)</f>
        <v>6853.0</v>
      </c>
      <c r="W41" s="51" t="n">
        <f>IF(MC!W2="","",MC!W2)</f>
        <v>1.55643879173291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0.36875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1.08061584804619</v>
      </c>
    </row>
    <row r="42" spans="1:32">
      <c r="A42" s="23" t="str">
        <f>IF(MC!A3="","",MC!A3)</f>
        <v>AM2308012553ID</v>
      </c>
      <c r="B42" s="23" t="str">
        <f>IF(MC!B3="","",MC!B3)</f>
        <v>SHOLEH JOKO</v>
      </c>
      <c r="C42" s="23" t="str">
        <f>IF(MC!C3="","",MC!C3)</f>
        <v>RSE</v>
      </c>
      <c r="D42" s="23" t="str">
        <f>IF(MC!D3="","",MC!D3)</f>
        <v>MC-GENTENG</v>
      </c>
      <c r="E42" s="23" t="str">
        <f>IF(MC!E3="","",MC!E3)</f>
        <v>JEMBER</v>
      </c>
      <c r="F42" s="23" t="str">
        <f>IF(MC!F3="","",MC!F3)</f>
        <v>EASTERN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117.0</v>
      </c>
      <c r="K42" s="23" t="n">
        <f>IF(MC!K3="","",MC!K3)</f>
        <v>84.0</v>
      </c>
      <c r="L42" s="23" t="n">
        <f>IF(MC!L3="","",MC!L3)</f>
        <v>61.0</v>
      </c>
      <c r="M42" s="51" t="n">
        <f>IF(MC!M3="","",MC!M3)</f>
        <v>0.726190476190476</v>
      </c>
      <c r="N42" s="23" t="n">
        <f>IF(MC!N3="","",MC!N3)</f>
        <v>9.0</v>
      </c>
      <c r="O42" s="23" t="n">
        <f>IF(MC!O3="","",MC!O3)</f>
        <v>7.0</v>
      </c>
      <c r="P42" s="23" t="n">
        <f>IF(MC!P3="","",MC!P3)</f>
        <v>7.0</v>
      </c>
      <c r="Q42" s="51" t="n">
        <f>IF(MC!Q3="","",MC!Q3)</f>
        <v>1.0</v>
      </c>
      <c r="R42" s="23" t="n">
        <f>IF(MC!R3="","",MC!R3)</f>
        <v>7.0</v>
      </c>
      <c r="S42" s="23" t="n">
        <f>IF(MC!S3="","",MC!S3)</f>
        <v>6.0</v>
      </c>
      <c r="T42" s="51" t="n">
        <f>IF(MC!T3="","",MC!T3)</f>
        <v>0.857142857142857</v>
      </c>
      <c r="U42" s="23" t="n">
        <f>IF(MC!U3="","",MC!U3)</f>
        <v>4857.0</v>
      </c>
      <c r="V42" s="23" t="n">
        <f>IF(MC!V3="","",MC!V3)</f>
        <v>2570.0</v>
      </c>
      <c r="W42" s="51" t="n">
        <f>IF(MC!W3="","",MC!W3)</f>
        <v>0.529133209800288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0.3375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0.768263772463896</v>
      </c>
    </row>
    <row r="43" spans="1:32">
      <c r="A43" s="23" t="str">
        <f>IF(MC!A4="","",MC!A4)</f>
        <v>AM2405028551M3</v>
      </c>
      <c r="B43" s="23" t="str">
        <f>IF(MC!B4="","",MC!B4)</f>
        <v>ARRIZAL MOCHHAARDANNY SETIAWAN</v>
      </c>
      <c r="C43" s="23" t="str">
        <f>IF(MC!C4="","",MC!C4)</f>
        <v>RSE</v>
      </c>
      <c r="D43" s="23" t="str">
        <f>IF(MC!D4="","",MC!D4)</f>
        <v>MC-SITUBONDO</v>
      </c>
      <c r="E43" s="23" t="str">
        <f>IF(MC!E4="","",MC!E4)</f>
        <v>JEMBER</v>
      </c>
      <c r="F43" s="23" t="str">
        <f>IF(MC!F4="","",MC!F4)</f>
        <v>EASTERN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89.0</v>
      </c>
      <c r="K43" s="23" t="n">
        <f>IF(MC!K4="","",MC!K4)</f>
        <v>66.0</v>
      </c>
      <c r="L43" s="23" t="n">
        <f>IF(MC!L4="","",MC!L4)</f>
        <v>28.0</v>
      </c>
      <c r="M43" s="51" t="n">
        <f>IF(MC!M4="","",MC!M4)</f>
        <v>0.424242424242424</v>
      </c>
      <c r="N43" s="23" t="n">
        <f>IF(MC!N4="","",MC!N4)</f>
        <v>8.0</v>
      </c>
      <c r="O43" s="23" t="n">
        <f>IF(MC!O4="","",MC!O4)</f>
        <v>6.0</v>
      </c>
      <c r="P43" s="23" t="n">
        <f>IF(MC!P4="","",MC!P4)</f>
        <v>6.0</v>
      </c>
      <c r="Q43" s="51" t="n">
        <f>IF(MC!Q4="","",MC!Q4)</f>
        <v>1.0</v>
      </c>
      <c r="R43" s="23" t="n">
        <f>IF(MC!R4="","",MC!R4)</f>
        <v>6.0</v>
      </c>
      <c r="S43" s="23" t="n">
        <f>IF(MC!S4="","",MC!S4)</f>
        <v>5.0</v>
      </c>
      <c r="T43" s="51" t="n">
        <f>IF(MC!T4="","",MC!T4)</f>
        <v>0.833333333333333</v>
      </c>
      <c r="U43" s="23" t="n">
        <f>IF(MC!U4="","",MC!U4)</f>
        <v>3958.0</v>
      </c>
      <c r="V43" s="23" t="n">
        <f>IF(MC!V4="","",MC!V4)</f>
        <v>1267.0</v>
      </c>
      <c r="W43" s="51" t="n">
        <f>IF(MC!W4="","",MC!W4)</f>
        <v>0.32011116725619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0.7875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0.639215168358675</v>
      </c>
    </row>
    <row r="44" spans="1:32">
      <c r="A44" s="23" t="str">
        <f>IF(MC!A5="","",MC!A5)</f>
        <v/>
      </c>
      <c r="B44" s="23" t="str">
        <f>IF(MC!B5="","",MC!B5)</f>
        <v/>
      </c>
      <c r="C44" s="23" t="str">
        <f>IF(MC!C5="","",MC!C5)</f>
        <v/>
      </c>
      <c r="D44" s="23" t="str">
        <f>IF(MC!D5="","",MC!D5)</f>
        <v/>
      </c>
      <c r="E44" s="23" t="str">
        <f>IF(MC!E5="","",MC!E5)</f>
        <v/>
      </c>
      <c r="F44" s="23" t="str">
        <f>IF(MC!F5="","",MC!F5)</f>
        <v/>
      </c>
      <c r="G44" s="23" t="str">
        <f>IF(MC!G5="","",MC!G5)</f>
        <v/>
      </c>
      <c r="H44" s="23" t="str">
        <f>IF(MC!H5="","",MC!H5)</f>
        <v/>
      </c>
      <c r="I44" s="23" t="str">
        <f>IF(MC!I5="","",MC!I5)</f>
        <v/>
      </c>
      <c r="J44" s="23" t="str">
        <f>IF(MC!J5="","",MC!J5)</f>
        <v/>
      </c>
      <c r="K44" s="23" t="str">
        <f>IF(MC!K5="","",MC!K5)</f>
        <v/>
      </c>
      <c r="L44" s="23" t="str">
        <f>IF(MC!L5="","",MC!L5)</f>
        <v/>
      </c>
      <c r="M44" s="51" t="str">
        <f>IF(MC!M5="","",MC!M5)</f>
        <v/>
      </c>
      <c r="N44" s="23" t="str">
        <f>IF(MC!N5="","",MC!N5)</f>
        <v/>
      </c>
      <c r="O44" s="23" t="str">
        <f>IF(MC!O5="","",MC!O5)</f>
        <v/>
      </c>
      <c r="P44" s="23" t="str">
        <f>IF(MC!P5="","",MC!P5)</f>
        <v/>
      </c>
      <c r="Q44" s="51" t="str">
        <f>IF(MC!Q5="","",MC!Q5)</f>
        <v/>
      </c>
      <c r="R44" s="23" t="str">
        <f>IF(MC!R5="","",MC!R5)</f>
        <v/>
      </c>
      <c r="S44" s="23" t="str">
        <f>IF(MC!S5="","",MC!S5)</f>
        <v/>
      </c>
      <c r="T44" s="51" t="str">
        <f>IF(MC!T5="","",MC!T5)</f>
        <v/>
      </c>
      <c r="U44" s="23" t="str">
        <f>IF(MC!U5="","",MC!U5)</f>
        <v/>
      </c>
      <c r="V44" s="23" t="str">
        <f>IF(MC!V5="","",MC!V5)</f>
        <v/>
      </c>
      <c r="W44" s="51" t="str">
        <f>IF(MC!W5="","",MC!W5)</f>
        <v/>
      </c>
      <c r="X44" s="51" t="str">
        <f>IF(MC!X5="","",MC!X5)</f>
        <v/>
      </c>
      <c r="Y44" s="51" t="str">
        <f>IF(MC!Y5="","",MC!Y5)</f>
        <v/>
      </c>
      <c r="Z44" s="51" t="str">
        <f>IF(MC!Z5="","",MC!Z5)</f>
        <v/>
      </c>
      <c r="AA44" s="51" t="str">
        <f>IF(MC!AA5="","",MC!AA5)</f>
        <v/>
      </c>
      <c r="AB44" s="51" t="str">
        <f>IF(MC!AB5="","",MC!AB5)</f>
        <v/>
      </c>
      <c r="AC44" s="51" t="str">
        <f>IF(MC!AC5="","",MC!AC5)</f>
        <v/>
      </c>
      <c r="AD44" s="51" t="str">
        <f>IF(MC!AD5="","",MC!AD5)</f>
        <v/>
      </c>
      <c r="AE44" s="51" t="str">
        <f>IF(MC!AE5="","",MC!AE5)</f>
        <v/>
      </c>
      <c r="AF44" s="51" t="str">
        <f>IF(MC!AF5="","",MC!AF5)</f>
        <v/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7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168</v>
      </c>
      <c r="C2" s="0"/>
      <c r="D2" t="s" s="0">
        <v>169</v>
      </c>
      <c r="E2" t="s" s="0">
        <v>170</v>
      </c>
      <c r="F2" t="s" s="0">
        <v>99</v>
      </c>
      <c r="G2" t="s" s="0">
        <v>186</v>
      </c>
      <c r="H2" t="s" s="0">
        <v>187</v>
      </c>
      <c r="I2" t="s" s="0">
        <v>188</v>
      </c>
      <c r="J2" t="s" s="0">
        <v>189</v>
      </c>
      <c r="K2" t="s" s="0">
        <v>190</v>
      </c>
      <c r="L2" t="s" s="0">
        <v>191</v>
      </c>
      <c r="M2" t="s" s="0">
        <v>192</v>
      </c>
      <c r="N2" t="n" s="0">
        <v>-0.28708303326284</v>
      </c>
      <c r="O2" t="s" s="0">
        <v>193</v>
      </c>
      <c r="P2" t="s" s="0">
        <v>194</v>
      </c>
      <c r="Q2" t="s" s="0">
        <v>195</v>
      </c>
      <c r="R2" t="n" s="0">
        <v>-0.45244768584159</v>
      </c>
      <c r="S2" t="s" s="0">
        <v>196</v>
      </c>
      <c r="T2" t="s" s="0">
        <v>197</v>
      </c>
      <c r="U2" t="n" s="0">
        <v>-0.998751089672361</v>
      </c>
      <c r="V2" t="s" s="0">
        <v>198</v>
      </c>
      <c r="W2" t="s" s="0">
        <v>199</v>
      </c>
      <c r="X2" t="n" s="0">
        <v>-0.377483443708609</v>
      </c>
      <c r="Y2" t="s" s="0">
        <v>200</v>
      </c>
      <c r="Z2" t="s" s="0">
        <v>201</v>
      </c>
      <c r="AA2" t="n" s="0">
        <v>-0.130434782608696</v>
      </c>
    </row>
  </sheetData>
  <pageMargins bottom="0.75" footer="0.3" header="0.3" left="0.7" right="0.7" top="0.75"/>
  <pageSetup orientation="portrait" paperSize="9"/>
</worksheet>
</file>

<file path=xl/worksheets/sheet48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168</v>
      </c>
      <c r="D2" t="s" s="0">
        <v>169</v>
      </c>
      <c r="E2" t="s" s="0">
        <v>170</v>
      </c>
      <c r="F2" t="n" s="0">
        <v>1.3723E8</v>
      </c>
      <c r="G2" t="n" s="0">
        <v>1.74100703E8</v>
      </c>
      <c r="H2" t="n" s="0">
        <v>-0.211778024813605</v>
      </c>
      <c r="I2" t="n" s="0">
        <v>5.311753811E9</v>
      </c>
      <c r="J2" t="n" s="0">
        <v>3.163072E9</v>
      </c>
      <c r="K2" t="n" s="0">
        <v>0.679302213481072</v>
      </c>
      <c r="L2" t="n" s="0">
        <v>4.44266645E8</v>
      </c>
      <c r="M2" t="n" s="0">
        <v>3.01212838E8</v>
      </c>
      <c r="N2" t="n" s="0">
        <v>0.474925995684155</v>
      </c>
      <c r="O2" t="n" s="0">
        <v>5.755949604502E9</v>
      </c>
      <c r="P2" t="n" s="0">
        <v>4.334390788287E9</v>
      </c>
      <c r="Q2" t="n" s="0">
        <v>0.327972000138182</v>
      </c>
      <c r="R2" t="n" s="0">
        <v>10502.0</v>
      </c>
      <c r="S2" t="n" s="0">
        <v>9028.0</v>
      </c>
      <c r="T2" t="n" s="0">
        <v>0.859645781755856</v>
      </c>
      <c r="U2" t="n" s="0">
        <v>17297.0</v>
      </c>
      <c r="V2" t="n" s="0">
        <v>-0.478059779152454</v>
      </c>
      <c r="W2" t="n" s="0">
        <v>5251.0</v>
      </c>
      <c r="X2" t="n" s="0">
        <v>3218.0</v>
      </c>
      <c r="Y2" t="n" s="0">
        <v>0.306417825176157</v>
      </c>
      <c r="Z2" t="n" s="0">
        <v>5996.0</v>
      </c>
      <c r="AA2" t="n" s="0">
        <v>-0.463308872581721</v>
      </c>
      <c r="AB2" t="n" s="0">
        <v>3231.0</v>
      </c>
      <c r="AC2" t="n" s="0">
        <v>2346.0</v>
      </c>
      <c r="AD2" t="n" s="0">
        <v>0.377237851662404</v>
      </c>
      <c r="AE2" t="s" s="0">
        <v>99</v>
      </c>
      <c r="AF2" t="s" s="0">
        <v>171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4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172</v>
      </c>
      <c r="B2" t="s" s="0">
        <v>173</v>
      </c>
      <c r="C2" t="s" s="0">
        <v>102</v>
      </c>
      <c r="D2" t="s" s="0">
        <v>174</v>
      </c>
      <c r="E2" t="s" s="0">
        <v>169</v>
      </c>
      <c r="F2" t="s" s="0">
        <v>168</v>
      </c>
      <c r="G2" t="s" s="0">
        <v>94</v>
      </c>
      <c r="H2" t="s" s="0">
        <v>95</v>
      </c>
      <c r="I2" t="s" s="0">
        <v>104</v>
      </c>
      <c r="J2" t="n" s="0">
        <v>117.0</v>
      </c>
      <c r="K2" t="n" s="0">
        <v>95.0</v>
      </c>
      <c r="L2" t="n" s="0">
        <v>54.0</v>
      </c>
      <c r="M2" t="n" s="0">
        <v>0.568421052631579</v>
      </c>
      <c r="N2" t="n" s="0">
        <v>9.0</v>
      </c>
      <c r="O2" t="n" s="0">
        <v>7.0</v>
      </c>
      <c r="P2" t="n" s="0">
        <v>7.0</v>
      </c>
      <c r="Q2" t="n" s="0">
        <v>1.0</v>
      </c>
      <c r="R2" t="n" s="0">
        <v>7.0</v>
      </c>
      <c r="S2" t="n" s="0">
        <v>7.0</v>
      </c>
      <c r="T2" t="n" s="0">
        <v>1.0</v>
      </c>
      <c r="U2" t="n" s="0">
        <v>4403.0</v>
      </c>
      <c r="V2" t="n" s="0">
        <v>6853.0</v>
      </c>
      <c r="W2" t="n" s="0">
        <v>1.55643879173291</v>
      </c>
      <c r="X2" s="0"/>
      <c r="Y2" s="0"/>
      <c r="Z2" t="n" s="0">
        <v>0.36875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1.08061584804619</v>
      </c>
      <c r="AG2" s="0"/>
      <c r="AH2" t="n" s="0">
        <v>0.98</v>
      </c>
      <c r="AI2" t="n" s="0">
        <v>1.05900353108527</v>
      </c>
      <c r="AJ2" t="s" s="0">
        <v>175</v>
      </c>
      <c r="AK2" t="s" s="0">
        <v>170</v>
      </c>
      <c r="AL2" t="s" s="0">
        <v>99</v>
      </c>
      <c r="AM2" t="n" s="0">
        <v>0.25</v>
      </c>
      <c r="AN2" t="n" s="0">
        <v>0.25</v>
      </c>
    </row>
    <row r="3">
      <c r="A3" t="s" s="0">
        <v>176</v>
      </c>
      <c r="B3" t="s" s="0">
        <v>177</v>
      </c>
      <c r="C3" t="s" s="0">
        <v>102</v>
      </c>
      <c r="D3" t="s" s="0">
        <v>178</v>
      </c>
      <c r="E3" t="s" s="0">
        <v>169</v>
      </c>
      <c r="F3" t="s" s="0">
        <v>168</v>
      </c>
      <c r="G3" t="s" s="0">
        <v>94</v>
      </c>
      <c r="H3" t="s" s="0">
        <v>95</v>
      </c>
      <c r="I3" t="s" s="0">
        <v>104</v>
      </c>
      <c r="J3" t="n" s="0">
        <v>117.0</v>
      </c>
      <c r="K3" t="n" s="0">
        <v>84.0</v>
      </c>
      <c r="L3" t="n" s="0">
        <v>61.0</v>
      </c>
      <c r="M3" t="n" s="0">
        <v>0.726190476190476</v>
      </c>
      <c r="N3" t="n" s="0">
        <v>9.0</v>
      </c>
      <c r="O3" t="n" s="0">
        <v>7.0</v>
      </c>
      <c r="P3" t="n" s="0">
        <v>7.0</v>
      </c>
      <c r="Q3" t="n" s="0">
        <v>1.0</v>
      </c>
      <c r="R3" t="n" s="0">
        <v>7.0</v>
      </c>
      <c r="S3" t="n" s="0">
        <v>6.0</v>
      </c>
      <c r="T3" t="n" s="0">
        <v>0.857142857142857</v>
      </c>
      <c r="U3" t="n" s="0">
        <v>4857.0</v>
      </c>
      <c r="V3" t="n" s="0">
        <v>2570.0</v>
      </c>
      <c r="W3" t="n" s="0">
        <v>0.529133209800288</v>
      </c>
      <c r="X3" s="0"/>
      <c r="Y3" s="0"/>
      <c r="Z3" t="n" s="0">
        <v>0.3375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0.768263772463896</v>
      </c>
      <c r="AG3" s="0"/>
      <c r="AH3" t="n" s="0">
        <v>0.98</v>
      </c>
      <c r="AI3" t="n" s="0">
        <v>0.752898497014618</v>
      </c>
      <c r="AJ3" t="s" s="0">
        <v>179</v>
      </c>
      <c r="AK3" t="s" s="0">
        <v>170</v>
      </c>
      <c r="AL3" t="s" s="0">
        <v>99</v>
      </c>
      <c r="AM3" t="n" s="0">
        <v>0.25</v>
      </c>
      <c r="AN3" t="n" s="0">
        <v>0.25</v>
      </c>
    </row>
    <row r="4">
      <c r="A4" t="s" s="0">
        <v>180</v>
      </c>
      <c r="B4" t="s" s="0">
        <v>181</v>
      </c>
      <c r="C4" t="s" s="0">
        <v>102</v>
      </c>
      <c r="D4" t="s" s="0">
        <v>182</v>
      </c>
      <c r="E4" t="s" s="0">
        <v>169</v>
      </c>
      <c r="F4" t="s" s="0">
        <v>168</v>
      </c>
      <c r="G4" t="s" s="0">
        <v>94</v>
      </c>
      <c r="H4" t="s" s="0">
        <v>95</v>
      </c>
      <c r="I4" t="s" s="0">
        <v>104</v>
      </c>
      <c r="J4" t="n" s="0">
        <v>89.0</v>
      </c>
      <c r="K4" t="n" s="0">
        <v>66.0</v>
      </c>
      <c r="L4" t="n" s="0">
        <v>28.0</v>
      </c>
      <c r="M4" t="n" s="0">
        <v>0.424242424242424</v>
      </c>
      <c r="N4" t="n" s="0">
        <v>8.0</v>
      </c>
      <c r="O4" t="n" s="0">
        <v>6.0</v>
      </c>
      <c r="P4" t="n" s="0">
        <v>6.0</v>
      </c>
      <c r="Q4" t="n" s="0">
        <v>1.0</v>
      </c>
      <c r="R4" t="n" s="0">
        <v>6.0</v>
      </c>
      <c r="S4" t="n" s="0">
        <v>5.0</v>
      </c>
      <c r="T4" t="n" s="0">
        <v>0.833333333333333</v>
      </c>
      <c r="U4" t="n" s="0">
        <v>3958.0</v>
      </c>
      <c r="V4" t="n" s="0">
        <v>1267.0</v>
      </c>
      <c r="W4" t="n" s="0">
        <v>0.32011116725619</v>
      </c>
      <c r="X4" s="0"/>
      <c r="Y4" s="0"/>
      <c r="Z4" t="n" s="0">
        <v>0.7875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0.639215168358675</v>
      </c>
      <c r="AG4" s="0"/>
      <c r="AH4" t="n" s="0">
        <v>0.98</v>
      </c>
      <c r="AI4" t="n" s="0">
        <v>0.626430864991502</v>
      </c>
      <c r="AJ4" t="s" s="0">
        <v>183</v>
      </c>
      <c r="AK4" t="s" s="0">
        <v>170</v>
      </c>
      <c r="AL4" t="s" s="0">
        <v>99</v>
      </c>
      <c r="AM4" t="n" s="0">
        <v>0.25</v>
      </c>
      <c r="AN4" t="n" s="0">
        <v>0.25</v>
      </c>
    </row>
  </sheetData>
  <pageMargins bottom="0.75" footer="0.3" header="0.3" left="0.7" right="0.7" top="0.75"/>
  <pageSetup orientation="portrait" paperSize="9"/>
</worksheet>
</file>

<file path=xl/worksheets/sheet487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168</v>
      </c>
      <c r="C2" t="s" s="0">
        <v>169</v>
      </c>
      <c r="D2" t="s" s="0">
        <v>170</v>
      </c>
      <c r="E2" t="s" s="0">
        <v>99</v>
      </c>
      <c r="F2" t="n" s="0">
        <v>3.84268350408822E9</v>
      </c>
      <c r="G2" t="n" s="0">
        <v>3.854403835131E9</v>
      </c>
      <c r="H2" t="n" s="0">
        <v>1.00305003808675</v>
      </c>
      <c r="I2" t="n" s="0">
        <v>2.192936595501E9</v>
      </c>
      <c r="J2" t="n" s="0">
        <v>0.757644905483653</v>
      </c>
      <c r="K2" t="n" s="0">
        <v>13218.0</v>
      </c>
      <c r="L2" t="n" s="0">
        <v>8913.0</v>
      </c>
      <c r="M2" t="n" s="0">
        <v>0.674307762142533</v>
      </c>
      <c r="N2" t="n" s="0">
        <v>17144.0</v>
      </c>
      <c r="O2" t="n" s="0">
        <v>-0.480109659356043</v>
      </c>
      <c r="P2" t="n" s="0">
        <v>0.838678900114642</v>
      </c>
      <c r="Q2" t="n" s="0">
        <v>0.838678900114642</v>
      </c>
      <c r="R2" s="0"/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