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81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81"/>
    <sheet name="MPX_FUNDAMENTAL" r:id="rId13" sheetId="487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<sst xmlns="http://schemas.openxmlformats.org/spreadsheetml/2006/main" count="1470" uniqueCount="199">
  <si>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</si>
  <si>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</si>
  <si>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</si>
  <si>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</si>
  <si>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</si>
  <si>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</si>
  <si>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</si>
  <si>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</si>
  <si>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</si>
  <si>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</si>
  <si>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</si>
  <si>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</si>
  <si>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</si>
  <si>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</si>
  <si>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</si>
  <si>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</si>
  <si>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</si>
  <si>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</si>
  <si>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</si>
  <si>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</si>
  <si>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</si>
  <si>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</si>
  <si>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</si>
  <si>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</si>
  <si>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</si>
  <si>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</si>
  <si>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</si>
  <si>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</si>
  <si>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</si>
  <si>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</si>
  <si>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</si>
  <si>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</si>
  <si>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</si>
  <si>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</si>
  <si>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</si>
  <si>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</si>
  <si>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</si>
  <si>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</si>
  <si>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</si>
  <si>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</si>
  <si>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</si>
  <si>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</si>
  <si>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</si>
  <si>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</si>
  <si>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</si>
  <si>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</si>
  <si>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</si>
  <si>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</si>
  <si>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</si>
  <si>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</si>
  <si>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</si>
  <si>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</si>
  <si>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</si>
  <si>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</si>
  <si>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</si>
  <si>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</si>
  <si>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</si>
  <si>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</si>
  <si>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</si>
  <si>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</si>
  <si>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</si>
  <si>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</si>
  <si>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</si>
  <si>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</si>
  <si>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</si>
  <si>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</si>
  <si>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</si>
  <si>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</si>
  <si>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</si>
  <si>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</si>
  <si>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</si>
  <si>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</si>
  <si>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</si>
  <si>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</si>
  <si>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</si>
  <si>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</si>
  <si>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</si>
  <si>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</si>
  <si>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</si>
  <si>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</si>
  <si>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</si>
  <si>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</si>
  <si>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</si>
  <si>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</si>
  <si>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</si>
  <si>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</si>
  <si>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</si>
  <si>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</si>
  <si>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</si>
  <si>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</si>
  <si>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</si>
  <si>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</si>
  <si>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</si>
  <si>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</si>
  <si>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</si>
  <si>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</si>
  <si>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</si>
  <si>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</si>
  <si>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</si>
  <si>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</si>
  <si>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</si>
  <si>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</si>
  <si>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</si>
  <si>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</si>
  <si>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</si>
  <si>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</si>
  <si>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</si>
  <si>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</si>
  <si>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</si>
  <si>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</si>
  <si>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</si>
  <si>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</si>
  <si>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</si>
  <si>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</si>
  <si>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</si>
  <si>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</si>
  <si>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</si>
  <si>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</si>
  <si>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</si>
  <si>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</si>
  <si>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</si>
  <si>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</si>
  <si>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</si>
  <si>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</si>
  <si>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</si>
  <si>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</si>
  <si>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</si>
  <si>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</si>
  <si>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</si>
  <si>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</si>
  <si>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</si>
  <si>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</si>
  <si>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</si>
  <si>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</si>
  <si>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</si>
  <si>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</si>
  <si>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</si>
  <si>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</si>
  <si>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</si>
  <si>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</si>
  <si>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</si>
  <si>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</si>
  <si>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</si>
  <si>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</si>
  <si>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</si>
  <si>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</si>
  <si>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</si>
  <si>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</si>
  <si>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</si>
  <si>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</si>
  <si>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</si>
  <si>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</si>
  <si>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</si>
  <si>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</si>
  <si>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</si>
  <si>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</si>
  <si>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</si>
  <si>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</si>
  <si>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</si>
  <si>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</si>
  <si>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</si>
  <si>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</si>
  <si>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</si>
  <si>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</si>
  <si>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</si>
  <si>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</si>
  <si>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</si>
  <si>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</si>
  <si>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</si>
  <si>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SOUTH CENTRAL JAVA</t>
  </si>
  <si>
    <t>SOLO</t>
  </si>
  <si>
    <t>JALA KENCANA BERKAH, PT</t>
  </si>
  <si>
    <t>IM3JALA KENCANA BERKAH, PT</t>
  </si>
  <si>
    <t>79035514</t>
  </si>
  <si>
    <t>DHANANG ISTIANTO</t>
  </si>
  <si>
    <t>MC-SOLO</t>
  </si>
  <si>
    <t>D320220901</t>
  </si>
  <si>
    <t>AM0059250805</t>
  </si>
  <si>
    <t>HERI SETIAWAN</t>
  </si>
  <si>
    <t>MC-SUKOHARJO</t>
  </si>
  <si>
    <t>D202402025</t>
  </si>
  <si>
    <t>-0.284785571537531</t>
  </si>
  <si>
    <t>0.755544318312001</t>
  </si>
  <si>
    <t>6.327524409885E9</t>
  </si>
  <si>
    <t>8.784178537859E9</t>
  </si>
  <si>
    <t>-0.279668055172837</t>
  </si>
  <si>
    <t>7.766190080175E9</t>
  </si>
  <si>
    <t>7.171819203597E9</t>
  </si>
  <si>
    <t>3.799937328829E9</t>
  </si>
  <si>
    <t>3.937941594594E9</t>
  </si>
  <si>
    <t>0.814752709444683</t>
  </si>
  <si>
    <t>308935057</t>
  </si>
  <si>
    <t>543875910</t>
  </si>
  <si>
    <t>1403137544</t>
  </si>
  <si>
    <t>3120843</t>
  </si>
  <si>
    <t>257</t>
  </si>
  <si>
    <t>221</t>
  </si>
  <si>
    <t>52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</si>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</sst>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81.xml" Type="http://schemas.openxmlformats.org/officeDocument/2006/relationships/worksheet"/><Relationship Id="rId13" Target="worksheets/sheet487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SOUTH CENTRAL JAVA</v>
      </c>
      <c r="D3" s="3" t="str">
        <f>IF(RAW!D2="","",RAW!D2)</f>
        <v>SOLO</v>
      </c>
      <c r="E3" s="3" t="str">
        <f>IF(RAW!E2="","",RAW!E2)</f>
        <v>JALA KENCANA BERKAH, PT</v>
      </c>
      <c r="F3" s="10" t="n">
        <f>IF(RAW!F2="","",RAW!F2)</f>
        <v>5.4318824E8</v>
      </c>
      <c r="G3" s="10" t="n">
        <f>IF(RAW!G2="","",RAW!G2)</f>
        <v>3.39011595E8</v>
      </c>
      <c r="H3" s="11" t="n">
        <f>IF(RAW!H2="","",RAW!H2)</f>
        <v>0.602270388421375</v>
      </c>
      <c r="I3" s="10" t="n">
        <f>IF(RAW!I2="","",RAW!I2)</f>
        <v>3.305946803E9</v>
      </c>
      <c r="J3" s="10" t="n">
        <f>IF(RAW!J2="","",RAW!J2)</f>
        <v>1.778023793E9</v>
      </c>
      <c r="K3" s="11" t="n">
        <f>IF(RAW!K2="","",RAW!K2)</f>
        <v>0.859337774902318</v>
      </c>
      <c r="L3" s="10" t="n">
        <f>IF(RAW!L2="","",RAW!L2)</f>
        <v>2.5951505E9</v>
      </c>
      <c r="M3" s="10" t="n">
        <f>IF(RAW!M2="","",RAW!M2)</f>
        <v>8.95789799E8</v>
      </c>
      <c r="N3" s="11" t="n">
        <f>IF(RAW!N2="","",RAW!N2)</f>
        <v>1.89705297258023</v>
      </c>
      <c r="O3" s="12" t="n">
        <f>IF(RAW!O2="","",RAW!O2)</f>
        <v>6.746740108082E9</v>
      </c>
      <c r="P3" s="12" t="n">
        <f>IF(RAW!P2="","",RAW!P2)</f>
        <v>8.792925204527E9</v>
      </c>
      <c r="Q3" s="11" t="n">
        <f>IF(RAW!Q2="","",RAW!Q2)</f>
        <v>-0.232708120318313</v>
      </c>
      <c r="R3" s="12" t="n">
        <f>IF(RAW!R2="","",RAW!R2)</f>
        <v>18539.0</v>
      </c>
      <c r="S3" s="12" t="n">
        <f>IF(RAW!S2="","",RAW!S2)</f>
        <v>14281.0</v>
      </c>
      <c r="T3" s="13" t="n">
        <f>IF(RAW!T2="","",RAW!T2)</f>
        <v>0.770322023841631</v>
      </c>
      <c r="U3" s="12" t="n">
        <f>IF(RAW!U2="","",RAW!U2)</f>
        <v>24117.0</v>
      </c>
      <c r="V3" s="11" t="n">
        <f>IF(RAW!V2="","",RAW!V2)</f>
        <v>-0.407845088526765</v>
      </c>
      <c r="W3" s="12" t="n">
        <f>IF(RAW!W2="","",RAW!W2)</f>
        <v>9269.5</v>
      </c>
      <c r="X3" s="12" t="n">
        <f>IF(RAW!X2="","",RAW!X2)</f>
        <v>7832.0</v>
      </c>
      <c r="Y3" s="13" t="n">
        <f>IF(RAW!Y2="","",RAW!Y2)</f>
        <v>0.422460758401208</v>
      </c>
      <c r="Z3" s="12" t="n">
        <f>IF(RAW!Z2="","",RAW!Z2)</f>
        <v>12357.0</v>
      </c>
      <c r="AA3" s="11" t="n">
        <f>IF(RAW!AA2="","",RAW!AA2)</f>
        <v>-0.366189204499474</v>
      </c>
      <c r="AB3" s="12" t="n">
        <f>IF(RAW!AB2="","",RAW!AB2)</f>
        <v>7743.0</v>
      </c>
      <c r="AC3" s="12" t="n">
        <f>IF(RAW!AC2="","",RAW!AC2)</f>
        <v>3125.0</v>
      </c>
      <c r="AD3" s="11" t="n">
        <f>IF(RAW!AD2="","",RAW!AD2)</f>
        <v>1.47776</v>
      </c>
      <c r="AE3" s="3" t="str">
        <f>IF(RAW!AE2="","",RAW!AE2)</f>
        <v>IM3</v>
      </c>
      <c r="AF3" s="3" t="str">
        <f>IF(RAW!AF2="","",RAW!AF2)</f>
        <v>IM3JALA KENCANA BERKAH,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SOUTH CENTRAL JAVA</v>
      </c>
      <c r="C15" s="3" t="str">
        <f>IF(PERFMPX!C2="","",PERFMPX!C2)</f>
        <v>SOLO</v>
      </c>
      <c r="D15" s="3" t="str">
        <f>IF(PERFMPX!D2="","",PERFMPX!D2)</f>
        <v>JALA KENCANA BERKAH, PT</v>
      </c>
      <c r="E15" s="3" t="str">
        <f>IF(PERFMPX!E2="","",PERFMPX!E2)</f>
        <v>IM3</v>
      </c>
      <c r="F15" s="16" t="n">
        <f>IF(PERFMPX!F2="","",PERFMPX!F2)</f>
        <v>5.13137355026934E9</v>
      </c>
      <c r="G15" s="16" t="n">
        <f>IF(PERFMPX!G2="","",PERFMPX!G2)</f>
        <v>3.74962985045E9</v>
      </c>
      <c r="H15" s="17" t="n">
        <f>IF(PERFMPX!H2="","",PERFMPX!H2)</f>
        <v>0.73072634718889</v>
      </c>
      <c r="I15" s="16" t="n">
        <f>IF(PERFMPX!I2="","",PERFMPX!I2)</f>
        <v>4.140818781083E9</v>
      </c>
      <c r="J15" s="17" t="n">
        <f>IF(PERFMPX!J2="","",PERFMPX!J2)</f>
        <v>-0.094471395951959</v>
      </c>
      <c r="K15" s="16" t="n">
        <f>IF(PERFMPX!K2="","",PERFMPX!K2)</f>
        <v>18793.0</v>
      </c>
      <c r="L15" s="16" t="n">
        <f>IF(PERFMPX!L2="","",PERFMPX!L2)</f>
        <v>12218.0</v>
      </c>
      <c r="M15" s="17" t="n">
        <f>IF(PERFMPX!M2="","",PERFMPX!M2)</f>
        <v>0.650135688820305</v>
      </c>
      <c r="N15" s="16" t="n">
        <f>IF(PERFMPX!N2="","",PERFMPX!N2)</f>
        <v>22269.0</v>
      </c>
      <c r="O15" s="17" t="n">
        <f>IF(PERFMPX!O2="","",PERFMPX!O2)</f>
        <v>-0.451344918945619</v>
      </c>
      <c r="P15" s="17" t="n">
        <f>IF(PERFMPX!P2="","",PERFMPX!P2)</f>
        <v>0.690431018004597</v>
      </c>
      <c r="Q15" s="17" t="n">
        <f>IF(PERFMPX!Q2="","",PERFMPX!Q2)</f>
        <v>0.690431018004597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SOUTH CENTRAL JAVA</v>
      </c>
      <c r="C27" s="3" t="str">
        <f>IF(MPX_FUNDAMENTAL!C2="","",MPX_FUNDAMENTAL!C2)</f>
        <v/>
      </c>
      <c r="D27" s="3" t="str">
        <f>IF(MPX_FUNDAMENTAL!D2="","",MPX_FUNDAMENTAL!D2)</f>
        <v>SOLO</v>
      </c>
      <c r="E27" s="3" t="str">
        <f>IF(MPX_FUNDAMENTAL!E2="","",MPX_FUNDAMENTAL!E2)</f>
        <v>JALA KENCANA BERKAH, PT</v>
      </c>
      <c r="F27" s="3" t="str">
        <f>IF(MPX_FUNDAMENTAL!F2="","",MPX_FUNDAMENTAL!F2)</f>
        <v>IM3</v>
      </c>
      <c r="G27" s="16" t="str">
        <f>IF(MPX_FUNDAMENTAL!G2="","",MPX_FUNDAMENTAL!G2)</f>
        <v>6.327524409885E9</v>
      </c>
      <c r="H27" s="16" t="str">
        <f>IF(MPX_FUNDAMENTAL!H2="","",MPX_FUNDAMENTAL!H2)</f>
        <v>8.784178537859E9</v>
      </c>
      <c r="I27" s="17" t="n">
        <f>IFERROR(G27/H27-1,"")</f>
        <v>-0.2796680551728369</v>
      </c>
      <c r="J27" s="16" t="str">
        <f>IF(MPX_FUNDAMENTAL!J2="","",MPX_FUNDAMENTAL!J2)</f>
        <v>7.766190080175E9</v>
      </c>
      <c r="K27" s="16" t="str">
        <f>IF(MPX_FUNDAMENTAL!K2="","",MPX_FUNDAMENTAL!K2)</f>
        <v>7.171819203597E9</v>
      </c>
      <c r="L27" s="16" t="str">
        <f>IF(MPX_FUNDAMENTAL!L2="","",MPX_FUNDAMENTAL!L2)</f>
        <v>3.799937328829E9</v>
      </c>
      <c r="M27" s="16" t="str">
        <f>IF(MPX_FUNDAMENTAL!M2="","",MPX_FUNDAMENTAL!M2)</f>
        <v>3.937941594594E9</v>
      </c>
      <c r="N27" s="17" t="n">
        <f>IFERROR(J27/K27-1,"")</f>
        <v>0.08287588681542557</v>
      </c>
      <c r="O27" s="17"/>
      <c r="P27" s="16" t="str">
        <f>IF(MPX_FUNDAMENTAL!P2="","",MPX_FUNDAMENTAL!P2)</f>
        <v>308935057</v>
      </c>
      <c r="Q27" s="16" t="str">
        <f>IF(MPX_FUNDAMENTAL!Q2="","",MPX_FUNDAMENTAL!Q2)</f>
        <v>543875910</v>
      </c>
      <c r="R27" s="17" t="n">
        <f>IFERROR(P27/Q27-1,"")</f>
        <v>-0.4319751043946771</v>
      </c>
      <c r="S27" s="16" t="str">
        <f>IF(MPX_FUNDAMENTAL!S2="","",MPX_FUNDAMENTAL!S2)</f>
        <v>1403137544</v>
      </c>
      <c r="T27" s="16" t="str">
        <f>IF(MPX_FUNDAMENTAL!T2="","",MPX_FUNDAMENTAL!T2)</f>
        <v>3120843</v>
      </c>
      <c r="U27" s="17" t="n">
        <f>IFERROR(S27/T27-1,"")</f>
        <v>448.60209276788356</v>
      </c>
      <c r="V27" s="3" t="str">
        <f>IF(MPX_FUNDAMENTAL!V2="","",MPX_FUNDAMENTAL!V2)</f>
        <v>257</v>
      </c>
      <c r="W27" s="3" t="str">
        <f>IF(MPX_FUNDAMENTAL!W2="","",MPX_FUNDAMENTAL!W2)</f>
        <v>221</v>
      </c>
      <c r="X27" s="17" t="n">
        <f>IFERROR(V27/W27-1,"")</f>
        <v>0.16289592760181004</v>
      </c>
      <c r="Y27" s="3" t="str">
        <f>IF(MPX_FUNDAMENTAL!Y2="","",MPX_FUNDAMENTAL!Y2)</f>
        <v>52</v>
      </c>
      <c r="Z27" s="3" t="str">
        <f>IF(MPX_FUNDAMENTAL!Z2="","",MPX_FUNDAMENTAL!Z2)</f>
        <v>72</v>
      </c>
      <c r="AA27" s="17" t="n">
        <f>IFERROR(Y27/Z27-1,"")</f>
        <v>-0.2777777777777778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79035514</v>
      </c>
      <c r="B41" s="23" t="str">
        <f>IF(MC!B2="","",MC!B2)</f>
        <v>DHANANG ISTIANTO</v>
      </c>
      <c r="C41" s="23" t="str">
        <f>IF(MC!C2="","",MC!C2)</f>
        <v>CSE</v>
      </c>
      <c r="D41" s="23" t="str">
        <f>IF(MC!D2="","",MC!D2)</f>
        <v>MC-SOLO</v>
      </c>
      <c r="E41" s="23" t="str">
        <f>IF(MC!E2="","",MC!E2)</f>
        <v>SOLO</v>
      </c>
      <c r="F41" s="23" t="str">
        <f>IF(MC!F2="","",MC!F2)</f>
        <v>SOUTH CENTRAL JAVA</v>
      </c>
      <c r="G41" s="23" t="str">
        <f>IF(MC!G2="","",MC!G2)</f>
        <v>CENTRAL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129.0</v>
      </c>
      <c r="K41" s="23" t="n">
        <f>IF(MC!K2="","",MC!K2)</f>
        <v>121.0</v>
      </c>
      <c r="L41" s="23" t="n">
        <f>IF(MC!L2="","",MC!L2)</f>
        <v>129.0</v>
      </c>
      <c r="M41" s="51" t="n">
        <f>IF(MC!M2="","",MC!M2)</f>
        <v>1.3</v>
      </c>
      <c r="N41" s="23" t="n">
        <f>IF(MC!N2="","",MC!N2)</f>
        <v>10.0</v>
      </c>
      <c r="O41" s="23" t="n">
        <f>IF(MC!O2="","",MC!O2)</f>
        <v>9.0</v>
      </c>
      <c r="P41" s="23" t="n">
        <f>IF(MC!P2="","",MC!P2)</f>
        <v>10.0</v>
      </c>
      <c r="Q41" s="51" t="n">
        <f>IF(MC!Q2="","",MC!Q2)</f>
        <v>1.3</v>
      </c>
      <c r="R41" s="23" t="n">
        <f>IF(MC!R2="","",MC!R2)</f>
        <v>9.0</v>
      </c>
      <c r="S41" s="23" t="n">
        <f>IF(MC!S2="","",MC!S2)</f>
        <v>10.0</v>
      </c>
      <c r="T41" s="51" t="n">
        <f>IF(MC!T2="","",MC!T2)</f>
        <v>1.3</v>
      </c>
      <c r="U41" s="23" t="n">
        <f>IF(MC!U2="","",MC!U2)</f>
        <v>8902.0</v>
      </c>
      <c r="V41" s="23" t="n">
        <f>IF(MC!V2="","",MC!V2)</f>
        <v>6086.0</v>
      </c>
      <c r="W41" s="51" t="n">
        <f>IF(MC!W2="","",MC!W2)</f>
        <v>0.683666591777129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0.4125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1.11509997753314</v>
      </c>
    </row>
    <row r="42" spans="1:32">
      <c r="A42" s="23" t="str">
        <f>IF(MC!A3="","",MC!A3)</f>
        <v>AM0059250805</v>
      </c>
      <c r="B42" s="23" t="str">
        <f>IF(MC!B3="","",MC!B3)</f>
        <v>HERI SETIAWAN</v>
      </c>
      <c r="C42" s="23" t="str">
        <f>IF(MC!C3="","",MC!C3)</f>
        <v>RSE</v>
      </c>
      <c r="D42" s="23" t="str">
        <f>IF(MC!D3="","",MC!D3)</f>
        <v>MC-SUKOHARJO</v>
      </c>
      <c r="E42" s="23" t="str">
        <f>IF(MC!E3="","",MC!E3)</f>
        <v>SOLO</v>
      </c>
      <c r="F42" s="23" t="str">
        <f>IF(MC!F3="","",MC!F3)</f>
        <v>SOUTH CENTRAL JAVA</v>
      </c>
      <c r="G42" s="23" t="str">
        <f>IF(MC!G3="","",MC!G3)</f>
        <v>CENTRAL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191.0</v>
      </c>
      <c r="K42" s="23" t="n">
        <f>IF(MC!K3="","",MC!K3)</f>
        <v>101.0</v>
      </c>
      <c r="L42" s="23" t="n">
        <f>IF(MC!L3="","",MC!L3)</f>
        <v>127.0</v>
      </c>
      <c r="M42" s="51" t="n">
        <f>IF(MC!M3="","",MC!M3)</f>
        <v>1.25742574257426</v>
      </c>
      <c r="N42" s="23" t="n">
        <f>IF(MC!N3="","",MC!N3)</f>
        <v>13.0</v>
      </c>
      <c r="O42" s="23" t="n">
        <f>IF(MC!O3="","",MC!O3)</f>
        <v>9.0</v>
      </c>
      <c r="P42" s="23" t="n">
        <f>IF(MC!P3="","",MC!P3)</f>
        <v>13.0</v>
      </c>
      <c r="Q42" s="51" t="n">
        <f>IF(MC!Q3="","",MC!Q3)</f>
        <v>1.6</v>
      </c>
      <c r="R42" s="23" t="n">
        <f>IF(MC!R3="","",MC!R3)</f>
        <v>9.0</v>
      </c>
      <c r="S42" s="23" t="n">
        <f>IF(MC!S3="","",MC!S3)</f>
        <v>13.0</v>
      </c>
      <c r="T42" s="51" t="n">
        <f>IF(MC!T3="","",MC!T3)</f>
        <v>1.6</v>
      </c>
      <c r="U42" s="23" t="n">
        <f>IF(MC!U3="","",MC!U3)</f>
        <v>9891.0</v>
      </c>
      <c r="V42" s="23" t="n">
        <f>IF(MC!V3="","",MC!V3)</f>
        <v>5906.0</v>
      </c>
      <c r="W42" s="51" t="n">
        <f>IF(MC!W3="","",MC!W3)</f>
        <v>0.597108482458801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0.7125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1.23061769325249</v>
      </c>
    </row>
    <row r="43" spans="1:32">
      <c r="A43" s="23" t="str">
        <f>IF(MC!A4="","",MC!A4)</f>
        <v/>
      </c>
      <c r="B43" s="23" t="str">
        <f>IF(MC!B4="","",MC!B4)</f>
        <v/>
      </c>
      <c r="C43" s="23" t="str">
        <f>IF(MC!C4="","",MC!C4)</f>
        <v/>
      </c>
      <c r="D43" s="23" t="str">
        <f>IF(MC!D4="","",MC!D4)</f>
        <v/>
      </c>
      <c r="E43" s="23" t="str">
        <f>IF(MC!E4="","",MC!E4)</f>
        <v/>
      </c>
      <c r="F43" s="23" t="str">
        <f>IF(MC!F4="","",MC!F4)</f>
        <v/>
      </c>
      <c r="G43" s="23" t="str">
        <f>IF(MC!G4="","",MC!G4)</f>
        <v/>
      </c>
      <c r="H43" s="23" t="str">
        <f>IF(MC!H4="","",MC!H4)</f>
        <v/>
      </c>
      <c r="I43" s="23" t="str">
        <f>IF(MC!I4="","",MC!I4)</f>
        <v/>
      </c>
      <c r="J43" s="23" t="str">
        <f>IF(MC!J4="","",MC!J4)</f>
        <v/>
      </c>
      <c r="K43" s="23" t="str">
        <f>IF(MC!K4="","",MC!K4)</f>
        <v/>
      </c>
      <c r="L43" s="23" t="str">
        <f>IF(MC!L4="","",MC!L4)</f>
        <v/>
      </c>
      <c r="M43" s="51" t="str">
        <f>IF(MC!M4="","",MC!M4)</f>
        <v/>
      </c>
      <c r="N43" s="23" t="str">
        <f>IF(MC!N4="","",MC!N4)</f>
        <v/>
      </c>
      <c r="O43" s="23" t="str">
        <f>IF(MC!O4="","",MC!O4)</f>
        <v/>
      </c>
      <c r="P43" s="23" t="str">
        <f>IF(MC!P4="","",MC!P4)</f>
        <v/>
      </c>
      <c r="Q43" s="51" t="str">
        <f>IF(MC!Q4="","",MC!Q4)</f>
        <v/>
      </c>
      <c r="R43" s="23" t="str">
        <f>IF(MC!R4="","",MC!R4)</f>
        <v/>
      </c>
      <c r="S43" s="23" t="str">
        <f>IF(MC!S4="","",MC!S4)</f>
        <v/>
      </c>
      <c r="T43" s="51" t="str">
        <f>IF(MC!T4="","",MC!T4)</f>
        <v/>
      </c>
      <c r="U43" s="23" t="str">
        <f>IF(MC!U4="","",MC!U4)</f>
        <v/>
      </c>
      <c r="V43" s="23" t="str">
        <f>IF(MC!V4="","",MC!V4)</f>
        <v/>
      </c>
      <c r="W43" s="51" t="str">
        <f>IF(MC!W4="","",MC!W4)</f>
        <v/>
      </c>
      <c r="X43" s="51" t="str">
        <f>IF(MC!X4="","",MC!X4)</f>
        <v/>
      </c>
      <c r="Y43" s="51" t="str">
        <f>IF(MC!Y4="","",MC!Y4)</f>
        <v/>
      </c>
      <c r="Z43" s="51" t="str">
        <f>IF(MC!Z4="","",MC!Z4)</f>
        <v/>
      </c>
      <c r="AA43" s="51" t="str">
        <f>IF(MC!AA4="","",MC!AA4)</f>
        <v/>
      </c>
      <c r="AB43" s="51" t="str">
        <f>IF(MC!AB4="","",MC!AB4)</f>
        <v/>
      </c>
      <c r="AC43" s="51" t="str">
        <f>IF(MC!AC4="","",MC!AC4)</f>
        <v/>
      </c>
      <c r="AD43" s="51" t="str">
        <f>IF(MC!AD4="","",MC!AD4)</f>
        <v/>
      </c>
      <c r="AE43" s="51" t="str">
        <f>IF(MC!AE4="","",MC!AE4)</f>
        <v/>
      </c>
      <c r="AF43" s="51" t="str">
        <f>IF(MC!AF4="","",MC!AF4)</f>
        <v/>
      </c>
    </row>
    <row r="44" spans="1:32">
      <c r="A44" s="23" t="str">
        <f>IF(MC!A5="","",MC!A5)</f>
        <v/>
      </c>
      <c r="B44" s="23" t="str">
        <f>IF(MC!B5="","",MC!B5)</f>
        <v/>
      </c>
      <c r="C44" s="23" t="str">
        <f>IF(MC!C5="","",MC!C5)</f>
        <v/>
      </c>
      <c r="D44" s="23" t="str">
        <f>IF(MC!D5="","",MC!D5)</f>
        <v/>
      </c>
      <c r="E44" s="23" t="str">
        <f>IF(MC!E5="","",MC!E5)</f>
        <v/>
      </c>
      <c r="F44" s="23" t="str">
        <f>IF(MC!F5="","",MC!F5)</f>
        <v/>
      </c>
      <c r="G44" s="23" t="str">
        <f>IF(MC!G5="","",MC!G5)</f>
        <v/>
      </c>
      <c r="H44" s="23" t="str">
        <f>IF(MC!H5="","",MC!H5)</f>
        <v/>
      </c>
      <c r="I44" s="23" t="str">
        <f>IF(MC!I5="","",MC!I5)</f>
        <v/>
      </c>
      <c r="J44" s="23" t="str">
        <f>IF(MC!J5="","",MC!J5)</f>
        <v/>
      </c>
      <c r="K44" s="23" t="str">
        <f>IF(MC!K5="","",MC!K5)</f>
        <v/>
      </c>
      <c r="L44" s="23" t="str">
        <f>IF(MC!L5="","",MC!L5)</f>
        <v/>
      </c>
      <c r="M44" s="51" t="str">
        <f>IF(MC!M5="","",MC!M5)</f>
        <v/>
      </c>
      <c r="N44" s="23" t="str">
        <f>IF(MC!N5="","",MC!N5)</f>
        <v/>
      </c>
      <c r="O44" s="23" t="str">
        <f>IF(MC!O5="","",MC!O5)</f>
        <v/>
      </c>
      <c r="P44" s="23" t="str">
        <f>IF(MC!P5="","",MC!P5)</f>
        <v/>
      </c>
      <c r="Q44" s="51" t="str">
        <f>IF(MC!Q5="","",MC!Q5)</f>
        <v/>
      </c>
      <c r="R44" s="23" t="str">
        <f>IF(MC!R5="","",MC!R5)</f>
        <v/>
      </c>
      <c r="S44" s="23" t="str">
        <f>IF(MC!S5="","",MC!S5)</f>
        <v/>
      </c>
      <c r="T44" s="51" t="str">
        <f>IF(MC!T5="","",MC!T5)</f>
        <v/>
      </c>
      <c r="U44" s="23" t="str">
        <f>IF(MC!U5="","",MC!U5)</f>
        <v/>
      </c>
      <c r="V44" s="23" t="str">
        <f>IF(MC!V5="","",MC!V5)</f>
        <v/>
      </c>
      <c r="W44" s="51" t="str">
        <f>IF(MC!W5="","",MC!W5)</f>
        <v/>
      </c>
      <c r="X44" s="51" t="str">
        <f>IF(MC!X5="","",MC!X5)</f>
        <v/>
      </c>
      <c r="Y44" s="51" t="str">
        <f>IF(MC!Y5="","",MC!Y5)</f>
        <v/>
      </c>
      <c r="Z44" s="51" t="str">
        <f>IF(MC!Z5="","",MC!Z5)</f>
        <v/>
      </c>
      <c r="AA44" s="51" t="str">
        <f>IF(MC!AA5="","",MC!AA5)</f>
        <v/>
      </c>
      <c r="AB44" s="51" t="str">
        <f>IF(MC!AB5="","",MC!AB5)</f>
        <v/>
      </c>
      <c r="AC44" s="51" t="str">
        <f>IF(MC!AC5="","",MC!AC5)</f>
        <v/>
      </c>
      <c r="AD44" s="51" t="str">
        <f>IF(MC!AD5="","",MC!AD5)</f>
        <v/>
      </c>
      <c r="AE44" s="51" t="str">
        <f>IF(MC!AE5="","",MC!AE5)</f>
        <v/>
      </c>
      <c r="AF44" s="51" t="str">
        <f>IF(MC!AF5="","",MC!AF5)</f>
        <v/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8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99</v>
      </c>
      <c r="F2" t="n" s="0">
        <v>5.13137355026934E9</v>
      </c>
      <c r="G2" t="n" s="0">
        <v>3.74962985045E9</v>
      </c>
      <c r="H2" t="n" s="0">
        <v>0.73072634718889</v>
      </c>
      <c r="I2" t="n" s="0">
        <v>4.140818781083E9</v>
      </c>
      <c r="J2" t="n" s="0">
        <v>-0.094471395951959</v>
      </c>
      <c r="K2" t="n" s="0">
        <v>18793.0</v>
      </c>
      <c r="L2" t="n" s="0">
        <v>12218.0</v>
      </c>
      <c r="M2" t="n" s="0">
        <v>0.650135688820305</v>
      </c>
      <c r="N2" t="n" s="0">
        <v>22269.0</v>
      </c>
      <c r="O2" t="n" s="0">
        <v>-0.451344918945619</v>
      </c>
      <c r="P2" t="n" s="0">
        <v>0.690431018004597</v>
      </c>
      <c r="Q2" t="n" s="0">
        <v>0.690431018004597</v>
      </c>
      <c r="R2" s="0"/>
    </row>
  </sheetData>
  <pageMargins bottom="0.75" footer="0.3" header="0.3" left="0.7" right="0.7" top="0.75"/>
  <pageSetup orientation="portrait" paperSize="9"/>
</worksheet>
</file>

<file path=xl/worksheets/sheet48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5.4318824E8</v>
      </c>
      <c r="G2" t="n" s="0">
        <v>3.39011595E8</v>
      </c>
      <c r="H2" t="n" s="0">
        <v>0.602270388421375</v>
      </c>
      <c r="I2" t="n" s="0">
        <v>3.305946803E9</v>
      </c>
      <c r="J2" t="n" s="0">
        <v>1.778023793E9</v>
      </c>
      <c r="K2" t="n" s="0">
        <v>0.859337774902318</v>
      </c>
      <c r="L2" t="n" s="0">
        <v>2.5951505E9</v>
      </c>
      <c r="M2" t="n" s="0">
        <v>8.95789799E8</v>
      </c>
      <c r="N2" t="n" s="0">
        <v>1.89705297258023</v>
      </c>
      <c r="O2" t="n" s="0">
        <v>6.746740108082E9</v>
      </c>
      <c r="P2" t="n" s="0">
        <v>8.792925204527E9</v>
      </c>
      <c r="Q2" t="n" s="0">
        <v>-0.232708120318313</v>
      </c>
      <c r="R2" t="n" s="0">
        <v>18539.0</v>
      </c>
      <c r="S2" t="n" s="0">
        <v>14281.0</v>
      </c>
      <c r="T2" t="n" s="0">
        <v>0.770322023841631</v>
      </c>
      <c r="U2" t="n" s="0">
        <v>24117.0</v>
      </c>
      <c r="V2" t="n" s="0">
        <v>-0.407845088526765</v>
      </c>
      <c r="W2" t="n" s="0">
        <v>9269.5</v>
      </c>
      <c r="X2" t="n" s="0">
        <v>7832.0</v>
      </c>
      <c r="Y2" t="n" s="0">
        <v>0.422460758401208</v>
      </c>
      <c r="Z2" t="n" s="0">
        <v>12357.0</v>
      </c>
      <c r="AA2" t="n" s="0">
        <v>-0.366189204499474</v>
      </c>
      <c r="AB2" t="n" s="0">
        <v>7743.0</v>
      </c>
      <c r="AC2" t="n" s="0">
        <v>3125.0</v>
      </c>
      <c r="AD2" t="n" s="0">
        <v>1.47776</v>
      </c>
      <c r="AE2" t="s" s="0">
        <v>99</v>
      </c>
      <c r="AF2" t="s" s="0">
        <v>172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3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90</v>
      </c>
      <c r="D2" t="s" s="0">
        <v>175</v>
      </c>
      <c r="E2" t="s" s="0">
        <v>170</v>
      </c>
      <c r="F2" t="s" s="0">
        <v>169</v>
      </c>
      <c r="G2" t="s" s="0">
        <v>168</v>
      </c>
      <c r="H2" t="s" s="0">
        <v>95</v>
      </c>
      <c r="I2" t="s" s="0">
        <v>104</v>
      </c>
      <c r="J2" t="n" s="0">
        <v>129.0</v>
      </c>
      <c r="K2" t="n" s="0">
        <v>121.0</v>
      </c>
      <c r="L2" t="n" s="0">
        <v>129.0</v>
      </c>
      <c r="M2" t="n" s="0">
        <v>1.3</v>
      </c>
      <c r="N2" t="n" s="0">
        <v>10.0</v>
      </c>
      <c r="O2" t="n" s="0">
        <v>9.0</v>
      </c>
      <c r="P2" t="n" s="0">
        <v>10.0</v>
      </c>
      <c r="Q2" t="n" s="0">
        <v>1.3</v>
      </c>
      <c r="R2" t="n" s="0">
        <v>9.0</v>
      </c>
      <c r="S2" t="n" s="0">
        <v>10.0</v>
      </c>
      <c r="T2" t="n" s="0">
        <v>1.3</v>
      </c>
      <c r="U2" t="n" s="0">
        <v>8902.0</v>
      </c>
      <c r="V2" t="n" s="0">
        <v>6086.0</v>
      </c>
      <c r="W2" t="n" s="0">
        <v>0.683666591777129</v>
      </c>
      <c r="X2" s="0"/>
      <c r="Y2" s="0"/>
      <c r="Z2" t="n" s="0">
        <v>0.4125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1.11509997753314</v>
      </c>
      <c r="AG2" s="0"/>
      <c r="AH2" t="n" s="0">
        <v>0.98</v>
      </c>
      <c r="AI2" t="n" s="0">
        <v>1.09279797798248</v>
      </c>
      <c r="AJ2" t="s" s="0">
        <v>176</v>
      </c>
      <c r="AK2" t="s" s="0">
        <v>171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102</v>
      </c>
      <c r="D3" t="s" s="0">
        <v>179</v>
      </c>
      <c r="E3" t="s" s="0">
        <v>170</v>
      </c>
      <c r="F3" t="s" s="0">
        <v>169</v>
      </c>
      <c r="G3" t="s" s="0">
        <v>168</v>
      </c>
      <c r="H3" t="s" s="0">
        <v>95</v>
      </c>
      <c r="I3" t="s" s="0">
        <v>104</v>
      </c>
      <c r="J3" t="n" s="0">
        <v>191.0</v>
      </c>
      <c r="K3" t="n" s="0">
        <v>101.0</v>
      </c>
      <c r="L3" t="n" s="0">
        <v>127.0</v>
      </c>
      <c r="M3" t="n" s="0">
        <v>1.25742574257426</v>
      </c>
      <c r="N3" t="n" s="0">
        <v>13.0</v>
      </c>
      <c r="O3" t="n" s="0">
        <v>9.0</v>
      </c>
      <c r="P3" t="n" s="0">
        <v>13.0</v>
      </c>
      <c r="Q3" t="n" s="0">
        <v>1.6</v>
      </c>
      <c r="R3" t="n" s="0">
        <v>9.0</v>
      </c>
      <c r="S3" t="n" s="0">
        <v>13.0</v>
      </c>
      <c r="T3" t="n" s="0">
        <v>1.6</v>
      </c>
      <c r="U3" t="n" s="0">
        <v>9891.0</v>
      </c>
      <c r="V3" t="n" s="0">
        <v>5906.0</v>
      </c>
      <c r="W3" t="n" s="0">
        <v>0.597108482458801</v>
      </c>
      <c r="X3" s="0"/>
      <c r="Y3" s="0"/>
      <c r="Z3" t="n" s="0">
        <v>0.7125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1.23061769325249</v>
      </c>
      <c r="AG3" s="0"/>
      <c r="AH3" t="n" s="0">
        <v>0.98</v>
      </c>
      <c r="AI3" t="n" s="0">
        <v>1.20600533938744</v>
      </c>
      <c r="AJ3" t="s" s="0">
        <v>180</v>
      </c>
      <c r="AK3" t="s" s="0">
        <v>171</v>
      </c>
      <c r="AL3" t="s" s="0">
        <v>99</v>
      </c>
      <c r="AM3" t="n" s="0">
        <v>0.25</v>
      </c>
      <c r="AN3" t="n" s="0">
        <v>0.25</v>
      </c>
    </row>
  </sheetData>
  <pageMargins bottom="0.75" footer="0.3" header="0.3" left="0.7" right="0.7" top="0.75"/>
  <pageSetup orientation="portrait" paperSize="9"/>
</worksheet>
</file>

<file path=xl/worksheets/sheet487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99</v>
      </c>
      <c r="G2" t="s" s="0">
        <v>183</v>
      </c>
      <c r="H2" t="s" s="0">
        <v>184</v>
      </c>
      <c r="I2" t="s" s="0">
        <v>185</v>
      </c>
      <c r="J2" t="s" s="0">
        <v>186</v>
      </c>
      <c r="K2" t="s" s="0">
        <v>187</v>
      </c>
      <c r="L2" t="s" s="0">
        <v>188</v>
      </c>
      <c r="M2" t="s" s="0">
        <v>189</v>
      </c>
      <c r="N2" t="n" s="0">
        <v>0.0828758868154256</v>
      </c>
      <c r="O2" t="s" s="0">
        <v>190</v>
      </c>
      <c r="P2" t="s" s="0">
        <v>191</v>
      </c>
      <c r="Q2" t="s" s="0">
        <v>192</v>
      </c>
      <c r="R2" t="n" s="0">
        <v>-0.431975104394677</v>
      </c>
      <c r="S2" t="s" s="0">
        <v>193</v>
      </c>
      <c r="T2" t="s" s="0">
        <v>194</v>
      </c>
      <c r="U2" t="n" s="0">
        <v>448.602092767884</v>
      </c>
      <c r="V2" t="s" s="0">
        <v>195</v>
      </c>
      <c r="W2" t="s" s="0">
        <v>196</v>
      </c>
      <c r="X2" t="n" s="0">
        <v>0.16289592760181</v>
      </c>
      <c r="Y2" t="s" s="0">
        <v>197</v>
      </c>
      <c r="Z2" t="s" s="0">
        <v>198</v>
      </c>
      <c r="AA2" t="n" s="0">
        <v>-0.277777777777778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