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75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87"/>
    <sheet name="MPX_FUNDAMENTAL" r:id="rId13" sheetId="475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<sst xmlns="http://schemas.openxmlformats.org/spreadsheetml/2006/main" count="1798" uniqueCount="229">
  <si>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</si>
  <si>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</si>
  <si>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</si>
  <si>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</si>
  <si>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</si>
  <si>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</si>
  <si>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</si>
  <si>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</si>
  <si>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</si>
  <si>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</si>
  <si>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</si>
  <si>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</si>
  <si>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</si>
  <si>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</si>
  <si>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</si>
  <si>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</si>
  <si>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</si>
  <si>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</si>
  <si>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</si>
  <si>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</si>
  <si>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</si>
  <si>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</si>
  <si>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</si>
  <si>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</si>
  <si>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</si>
  <si>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</si>
  <si>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</si>
  <si>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</si>
  <si>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</si>
  <si>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</si>
  <si>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</si>
  <si>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</si>
  <si>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</si>
  <si>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</si>
  <si>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</si>
  <si>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</si>
  <si>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</si>
  <si>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</si>
  <si>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</si>
  <si>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</si>
  <si>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</si>
  <si>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</si>
  <si>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</si>
  <si>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</si>
  <si>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</si>
  <si>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</si>
  <si>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</si>
  <si>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</si>
  <si>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</si>
  <si>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</si>
  <si>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</si>
  <si>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</si>
  <si>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</si>
  <si>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</si>
  <si>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</si>
  <si>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</si>
  <si>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</si>
  <si>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</si>
  <si>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</si>
  <si>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</si>
  <si>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</si>
  <si>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</si>
  <si>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</si>
  <si>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</si>
  <si>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</si>
  <si>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</si>
  <si>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</si>
  <si>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</si>
  <si>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</si>
  <si>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</si>
  <si>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</si>
  <si>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</si>
  <si>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</si>
  <si>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</si>
  <si>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</si>
  <si>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</si>
  <si>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</si>
  <si>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</si>
  <si>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</si>
  <si>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</si>
  <si>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</si>
  <si>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</si>
  <si>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</si>
  <si>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</si>
  <si>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</si>
  <si>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</si>
  <si>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</si>
  <si>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</si>
  <si>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</si>
  <si>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</si>
  <si>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</si>
  <si>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</si>
  <si>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</si>
  <si>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</si>
  <si>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</si>
  <si>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</si>
  <si>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</si>
  <si>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</si>
  <si>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</si>
  <si>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</si>
  <si>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</si>
  <si>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</si>
  <si>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</si>
  <si>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</si>
  <si>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</si>
  <si>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</si>
  <si>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</si>
  <si>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</si>
  <si>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</si>
  <si>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</si>
  <si>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</si>
  <si>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</si>
  <si>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</si>
  <si>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</si>
  <si>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</si>
  <si>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</si>
  <si>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</si>
  <si>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</si>
  <si>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</si>
  <si>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</si>
  <si>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</si>
  <si>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</si>
  <si>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</si>
  <si>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</si>
  <si>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</si>
  <si>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</si>
  <si>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</si>
  <si>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</si>
  <si>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</si>
  <si>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</si>
  <si>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</si>
  <si>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</si>
  <si>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</si>
  <si>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</si>
  <si>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</si>
  <si>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</si>
  <si>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</si>
  <si>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</si>
  <si>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</si>
  <si>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</si>
  <si>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</si>
  <si>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</si>
  <si>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</si>
  <si>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</si>
  <si>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</si>
  <si>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</si>
  <si>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</si>
  <si>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</si>
  <si>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</si>
  <si>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</si>
  <si>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</si>
  <si>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</si>
  <si>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</si>
  <si>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</si>
  <si>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</si>
  <si>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</si>
  <si>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</si>
  <si>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</si>
  <si>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</si>
  <si>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</si>
  <si>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</si>
  <si>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</si>
  <si>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</si>
  <si>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</si>
  <si>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</si>
  <si>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</si>
  <si>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</si>
  <si>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</si>
  <si>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EASTERN EAST JAVA</t>
  </si>
  <si>
    <t>MALANG</t>
  </si>
  <si>
    <t>KEBANGGAAN BERSAMA NUSANTARA, PT</t>
  </si>
  <si>
    <t>IM3KEBANGGAAN BERSAMA NUSANTARA, PT</t>
  </si>
  <si>
    <t>PROBOLINGGO</t>
  </si>
  <si>
    <t>AM2309016353ID</t>
  </si>
  <si>
    <t>RIA HARYASTUTI</t>
  </si>
  <si>
    <t>MC-BATU</t>
  </si>
  <si>
    <t>D320250121</t>
  </si>
  <si>
    <t>AM2308012473ID</t>
  </si>
  <si>
    <t>SEPTA PRATAMA ZUWIS THALIA</t>
  </si>
  <si>
    <t>MC-DAMPIT</t>
  </si>
  <si>
    <t>D320250124</t>
  </si>
  <si>
    <t>AM2308012583ID</t>
  </si>
  <si>
    <t>TETO DWI PRASETYO</t>
  </si>
  <si>
    <t>MC-GONDANGLEGI</t>
  </si>
  <si>
    <t>D320250126</t>
  </si>
  <si>
    <t>AM230901528IM3</t>
  </si>
  <si>
    <t>AYU ANDRIATI</t>
  </si>
  <si>
    <t>MC-KEPANJEN</t>
  </si>
  <si>
    <t>D320250122</t>
  </si>
  <si>
    <t>85228928</t>
  </si>
  <si>
    <t>MURTADHO MUTHOHARI</t>
  </si>
  <si>
    <t>MC-SINGOSARI</t>
  </si>
  <si>
    <t>D320250123</t>
  </si>
  <si>
    <t>-0.20184477739044</t>
  </si>
  <si>
    <t>0.618873005064425</t>
  </si>
  <si>
    <t>-0.578735008783341</t>
  </si>
  <si>
    <t>0.513238508693053</t>
  </si>
  <si>
    <t>4.090067342308E9</t>
  </si>
  <si>
    <t>5.083220157647E9</t>
  </si>
  <si>
    <t>-0.195378674253355</t>
  </si>
  <si>
    <t>6.709579953164E9</t>
  </si>
  <si>
    <t>7.193870152254E9</t>
  </si>
  <si>
    <t>2.916311039643E9</t>
  </si>
  <si>
    <t>3.694596096399E9</t>
  </si>
  <si>
    <t>0.609586199264124</t>
  </si>
  <si>
    <t>453713569</t>
  </si>
  <si>
    <t>757930541</t>
  </si>
  <si>
    <t>3010612</t>
  </si>
  <si>
    <t>719983193</t>
  </si>
  <si>
    <t>352</t>
  </si>
  <si>
    <t>337</t>
  </si>
  <si>
    <t>53</t>
  </si>
  <si>
    <t>48</t>
  </si>
  <si>
    <t>1.267281815301E9</t>
  </si>
  <si>
    <t>2.925484005419E9</t>
  </si>
  <si>
    <t>-0.566812940028536</t>
  </si>
  <si>
    <t>2.497054004501E9</t>
  </si>
  <si>
    <t>2.493425802708E9</t>
  </si>
  <si>
    <t>1.069743375672E9</t>
  </si>
  <si>
    <t>1.454906168474E9</t>
  </si>
  <si>
    <t>0.507510775905004</t>
  </si>
  <si>
    <t>193977660</t>
  </si>
  <si>
    <t>138347865</t>
  </si>
  <si>
    <t>1650877</t>
  </si>
  <si>
    <t>4633121</t>
  </si>
  <si>
    <t>182</t>
  </si>
  <si>
    <t>140</t>
  </si>
  <si>
    <t>40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</si>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</sst>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87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MALANG</v>
      </c>
      <c r="E3" s="3" t="str">
        <f>IF(RAW!E2="","",RAW!E2)</f>
        <v>KEBANGGAAN BERSAMA NUSANTARA, PT</v>
      </c>
      <c r="F3" s="10" t="n">
        <f>IF(RAW!F2="","",RAW!F2)</f>
        <v>4.43713642E8</v>
      </c>
      <c r="G3" s="10" t="n">
        <f>IF(RAW!G2="","",RAW!G2)</f>
        <v>4.52719174E8</v>
      </c>
      <c r="H3" s="11" t="n">
        <f>IF(RAW!H2="","",RAW!H2)</f>
        <v>-0.0198920931941796</v>
      </c>
      <c r="I3" s="10" t="n">
        <f>IF(RAW!I2="","",RAW!I2)</f>
        <v>2.11794545E9</v>
      </c>
      <c r="J3" s="10" t="n">
        <f>IF(RAW!J2="","",RAW!J2)</f>
        <v>2.50639162E9</v>
      </c>
      <c r="K3" s="11" t="n">
        <f>IF(RAW!K2="","",RAW!K2)</f>
        <v>-0.154982232984006</v>
      </c>
      <c r="L3" s="10" t="n">
        <f>IF(RAW!L2="","",RAW!L2)</f>
        <v>5.0341075E8</v>
      </c>
      <c r="M3" s="10" t="n">
        <f>IF(RAW!M2="","",RAW!M2)</f>
        <v>1.90858505E9</v>
      </c>
      <c r="N3" s="11" t="n">
        <f>IF(RAW!N2="","",RAW!N2)</f>
        <v>-0.736238764942647</v>
      </c>
      <c r="O3" s="12" t="n">
        <f>IF(RAW!O2="","",RAW!O2)</f>
        <v>4.159380135106E9</v>
      </c>
      <c r="P3" s="12" t="n">
        <f>IF(RAW!P2="","",RAW!P2)</f>
        <v>5.097353265747E9</v>
      </c>
      <c r="Q3" s="11" t="n">
        <f>IF(RAW!Q2="","",RAW!Q2)</f>
        <v>-0.184011796267674</v>
      </c>
      <c r="R3" s="12" t="n">
        <f>IF(RAW!R2="","",RAW!R2)</f>
        <v>25556.0</v>
      </c>
      <c r="S3" s="12" t="n">
        <f>IF(RAW!S2="","",RAW!S2)</f>
        <v>20847.0</v>
      </c>
      <c r="T3" s="13" t="n">
        <f>IF(RAW!T2="","",RAW!T2)</f>
        <v>0.815737987165441</v>
      </c>
      <c r="U3" s="12" t="n">
        <f>IF(RAW!U2="","",RAW!U2)</f>
        <v>33742.0</v>
      </c>
      <c r="V3" s="11" t="n">
        <f>IF(RAW!V2="","",RAW!V2)</f>
        <v>-0.382164661253038</v>
      </c>
      <c r="W3" s="12" t="n">
        <f>IF(RAW!W2="","",RAW!W2)</f>
        <v>12778.0</v>
      </c>
      <c r="X3" s="12" t="n">
        <f>IF(RAW!X2="","",RAW!X2)</f>
        <v>9525.0</v>
      </c>
      <c r="Y3" s="13" t="n">
        <f>IF(RAW!Y2="","",RAW!Y2)</f>
        <v>0.372710909375489</v>
      </c>
      <c r="Z3" s="12" t="n">
        <f>IF(RAW!Z2="","",RAW!Z2)</f>
        <v>19230.0</v>
      </c>
      <c r="AA3" s="11" t="n">
        <f>IF(RAW!AA2="","",RAW!AA2)</f>
        <v>-0.504680187207488</v>
      </c>
      <c r="AB3" s="12" t="n">
        <f>IF(RAW!AB2="","",RAW!AB2)</f>
        <v>9488.0</v>
      </c>
      <c r="AC3" s="12" t="n">
        <f>IF(RAW!AC2="","",RAW!AC2)</f>
        <v>5985.0</v>
      </c>
      <c r="AD3" s="11" t="n">
        <f>IF(RAW!AD2="","",RAW!AD2)</f>
        <v>0.585296574770259</v>
      </c>
      <c r="AE3" s="3" t="str">
        <f>IF(RAW!AE2="","",RAW!AE2)</f>
        <v>IM3</v>
      </c>
      <c r="AF3" s="3" t="str">
        <f>IF(RAW!AF2="","",RAW!AF2)</f>
        <v>IM3KEBANGGAAN BERSAMA NUSANTARA, PT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EASTERN EAST JAVA</v>
      </c>
      <c r="D4" s="3" t="str">
        <f>IF(RAW!D3="","",RAW!D3)</f>
        <v>PROBOLINGGO</v>
      </c>
      <c r="E4" s="3" t="str">
        <f>IF(RAW!E3="","",RAW!E3)</f>
        <v>KEBANGGAAN BERSAMA NUSANTARA, PT</v>
      </c>
      <c r="F4" s="10" t="n">
        <f>IF(RAW!F3="","",RAW!F3)</f>
        <v>2.16530651E8</v>
      </c>
      <c r="G4" s="10" t="n">
        <f>IF(RAW!G3="","",RAW!G3)</f>
        <v>0.0</v>
      </c>
      <c r="H4" s="11" t="n">
        <f>IF(RAW!H3="","",RAW!H3)</f>
        <v>0.0</v>
      </c>
      <c r="I4" s="10" t="n">
        <f>IF(RAW!I3="","",RAW!I3)</f>
        <v>9.065745E8</v>
      </c>
      <c r="J4" s="10" t="n">
        <f>IF(RAW!J3="","",RAW!J3)</f>
        <v>0.0</v>
      </c>
      <c r="K4" s="11" t="n">
        <f>IF(RAW!K3="","",RAW!K3)</f>
        <v>0.0</v>
      </c>
      <c r="L4" s="10" t="n">
        <f>IF(RAW!L3="","",RAW!L3)</f>
        <v>3.0137716E7</v>
      </c>
      <c r="M4" s="10" t="n">
        <f>IF(RAW!M3="","",RAW!M3)</f>
        <v>0.0</v>
      </c>
      <c r="N4" s="11" t="n">
        <f>IF(RAW!N3="","",RAW!N3)</f>
        <v>0.0</v>
      </c>
      <c r="O4" s="12" t="n">
        <f>IF(RAW!O3="","",RAW!O3)</f>
        <v>1.295402490972E9</v>
      </c>
      <c r="P4" s="12" t="n">
        <f>IF(RAW!P3="","",RAW!P3)</f>
        <v>2.939297338753E9</v>
      </c>
      <c r="Q4" s="11" t="n">
        <f>IF(RAW!Q3="","",RAW!Q3)</f>
        <v>-0.559281575942373</v>
      </c>
      <c r="R4" s="12" t="n">
        <f>IF(RAW!R3="","",RAW!R3)</f>
        <v>19374.0</v>
      </c>
      <c r="S4" s="12" t="n">
        <f>IF(RAW!S3="","",RAW!S3)</f>
        <v>16323.0</v>
      </c>
      <c r="T4" s="13" t="n">
        <f>IF(RAW!T3="","",RAW!T3)</f>
        <v>0.842520904304738</v>
      </c>
      <c r="U4" s="12" t="n">
        <f>IF(RAW!U3="","",RAW!U3)</f>
        <v>5521.0</v>
      </c>
      <c r="V4" s="11" t="n">
        <f>IF(RAW!V3="","",RAW!V3)</f>
        <v>1.95652961420033</v>
      </c>
      <c r="W4" s="12" t="n">
        <f>IF(RAW!W3="","",RAW!W3)</f>
        <v>9687.0</v>
      </c>
      <c r="X4" s="12" t="n">
        <f>IF(RAW!X3="","",RAW!X3)</f>
        <v>2851.0</v>
      </c>
      <c r="Y4" s="13" t="n">
        <f>IF(RAW!Y3="","",RAW!Y3)</f>
        <v>0.147155982244245</v>
      </c>
      <c r="Z4" s="12" t="n">
        <f>IF(RAW!Z3="","",RAW!Z3)</f>
        <v>2269.0</v>
      </c>
      <c r="AA4" s="11" t="n">
        <f>IF(RAW!AA3="","",RAW!AA3)</f>
        <v>0.256500661084178</v>
      </c>
      <c r="AB4" s="12" t="n">
        <f>IF(RAW!AB3="","",RAW!AB3)</f>
        <v>2827.0</v>
      </c>
      <c r="AC4" s="12" t="n">
        <f>IF(RAW!AC3="","",RAW!AC3)</f>
        <v>1938.0</v>
      </c>
      <c r="AD4" s="11" t="n">
        <f>IF(RAW!AD3="","",RAW!AD3)</f>
        <v>0.458720330237358</v>
      </c>
      <c r="AE4" s="3" t="str">
        <f>IF(RAW!AE3="","",RAW!AE3)</f>
        <v>IM3</v>
      </c>
      <c r="AF4" s="3" t="str">
        <f>IF(RAW!AF3="","",RAW!AF3)</f>
        <v>IM3KEBANGGAAN BERSAMA NUSANTARA, PT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MALANG</v>
      </c>
      <c r="D15" s="3" t="str">
        <f>IF(PERFMPX!D2="","",PERFMPX!D2)</f>
        <v>KEBANGGAAN BERSAMA NUSANTARA, PT</v>
      </c>
      <c r="E15" s="3" t="str">
        <f>IF(PERFMPX!E2="","",PERFMPX!E2)</f>
        <v>IM3</v>
      </c>
      <c r="F15" s="16" t="n">
        <f>IF(PERFMPX!F2="","",PERFMPX!F2)</f>
        <v>5.4665708464109E9</v>
      </c>
      <c r="G15" s="16" t="n">
        <f>IF(PERFMPX!G2="","",PERFMPX!G2)</f>
        <v>1.914991813484E9</v>
      </c>
      <c r="H15" s="17" t="n">
        <f>IF(PERFMPX!H2="","",PERFMPX!H2)</f>
        <v>0.350309520774124</v>
      </c>
      <c r="I15" s="16" t="n">
        <f>IF(PERFMPX!I2="","",PERFMPX!I2)</f>
        <v>3.39542579907E9</v>
      </c>
      <c r="J15" s="17" t="n">
        <f>IF(PERFMPX!J2="","",PERFMPX!J2)</f>
        <v>-0.436008345695991</v>
      </c>
      <c r="K15" s="16" t="n">
        <f>IF(PERFMPX!K2="","",PERFMPX!K2)</f>
        <v>28582.0</v>
      </c>
      <c r="L15" s="16" t="n">
        <f>IF(PERFMPX!L2="","",PERFMPX!L2)</f>
        <v>18613.0</v>
      </c>
      <c r="M15" s="17" t="n">
        <f>IF(PERFMPX!M2="","",PERFMPX!M2)</f>
        <v>0.651214050801204</v>
      </c>
      <c r="N15" s="16" t="n">
        <f>IF(PERFMPX!N2="","",PERFMPX!N2)</f>
        <v>31433.0</v>
      </c>
      <c r="O15" s="17" t="n">
        <f>IF(PERFMPX!O2="","",PERFMPX!O2)</f>
        <v>-0.407851620907963</v>
      </c>
      <c r="P15" s="17" t="n">
        <f>IF(PERFMPX!P2="","",PERFMPX!P2)</f>
        <v>0.500761785787664</v>
      </c>
      <c r="Q15" s="17" t="n">
        <f>IF(PERFMPX!Q2="","",PERFMPX!Q2)</f>
        <v>0.500761785787664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EASTERN EAST JAVA</v>
      </c>
      <c r="C16" s="3" t="str">
        <f>IF(PERFMPX!C3="","",PERFMPX!C3)</f>
        <v>PROBOLINGGO</v>
      </c>
      <c r="D16" s="3" t="str">
        <f>IF(PERFMPX!D3="","",PERFMPX!D3)</f>
        <v>KEBANGGAAN BERSAMA NUSANTARA, PT</v>
      </c>
      <c r="E16" s="3" t="str">
        <f>IF(PERFMPX!E3="","",PERFMPX!E3)</f>
        <v>IM3</v>
      </c>
      <c r="F16" s="16" t="n">
        <f>IF(PERFMPX!F3="","",PERFMPX!F3)</f>
        <v>5.46943664560867E9</v>
      </c>
      <c r="G16" s="16" t="n">
        <f>IF(PERFMPX!G3="","",PERFMPX!G3)</f>
        <v>8.6375116935E8</v>
      </c>
      <c r="H16" s="17" t="n">
        <f>IF(PERFMPX!H3="","",PERFMPX!H3)</f>
        <v>0.157923242431831</v>
      </c>
      <c r="I16" s="16" t="n">
        <f>IF(PERFMPX!I3="","",PERFMPX!I3)</f>
        <v>1.722277341444E9</v>
      </c>
      <c r="J16" s="17" t="n">
        <f>IF(PERFMPX!J3="","",PERFMPX!J3)</f>
        <v>-0.498483113860274</v>
      </c>
      <c r="K16" s="16" t="n">
        <f>IF(PERFMPX!K3="","",PERFMPX!K3)</f>
        <v>22973.0</v>
      </c>
      <c r="L16" s="16" t="n">
        <f>IF(PERFMPX!L3="","",PERFMPX!L3)</f>
        <v>12840.0</v>
      </c>
      <c r="M16" s="17" t="n">
        <f>IF(PERFMPX!M3="","",PERFMPX!M3)</f>
        <v>0.558916989509424</v>
      </c>
      <c r="N16" s="16" t="n">
        <f>IF(PERFMPX!N3="","",PERFMPX!N3)</f>
        <v>5404.0</v>
      </c>
      <c r="O16" s="17" t="n">
        <f>IF(PERFMPX!O3="","",PERFMPX!O3)</f>
        <v>1.3760177646188</v>
      </c>
      <c r="P16" s="17" t="n">
        <f>IF(PERFMPX!P3="","",PERFMPX!P3)</f>
        <v>0.358420115970628</v>
      </c>
      <c r="Q16" s="17" t="n">
        <f>IF(PERFMPX!Q3="","",PERFMPX!Q3)</f>
        <v>0.358420115970628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EASTERN EAST JAVA</v>
      </c>
      <c r="C27" s="3" t="str">
        <f>IF(MPX_FUNDAMENTAL!C2="","",MPX_FUNDAMENTAL!C2)</f>
        <v/>
      </c>
      <c r="D27" s="3" t="str">
        <f>IF(MPX_FUNDAMENTAL!D2="","",MPX_FUNDAMENTAL!D2)</f>
        <v>MALANG</v>
      </c>
      <c r="E27" s="3" t="str">
        <f>IF(MPX_FUNDAMENTAL!E2="","",MPX_FUNDAMENTAL!E2)</f>
        <v>KEBANGGAAN BERSAMA NUSANTARA, PT</v>
      </c>
      <c r="F27" s="3" t="str">
        <f>IF(MPX_FUNDAMENTAL!F2="","",MPX_FUNDAMENTAL!F2)</f>
        <v>IM3</v>
      </c>
      <c r="G27" s="16" t="str">
        <f>IF(MPX_FUNDAMENTAL!G2="","",MPX_FUNDAMENTAL!G2)</f>
        <v>4.090067342308E9</v>
      </c>
      <c r="H27" s="16" t="str">
        <f>IF(MPX_FUNDAMENTAL!H2="","",MPX_FUNDAMENTAL!H2)</f>
        <v>5.083220157647E9</v>
      </c>
      <c r="I27" s="17" t="n">
        <f>IFERROR(G27/H27-1,"")</f>
        <v>-0.19537867425335476</v>
      </c>
      <c r="J27" s="16" t="str">
        <f>IF(MPX_FUNDAMENTAL!J2="","",MPX_FUNDAMENTAL!J2)</f>
        <v>6.709579953164E9</v>
      </c>
      <c r="K27" s="16" t="str">
        <f>IF(MPX_FUNDAMENTAL!K2="","",MPX_FUNDAMENTAL!K2)</f>
        <v>7.193870152254E9</v>
      </c>
      <c r="L27" s="16" t="str">
        <f>IF(MPX_FUNDAMENTAL!L2="","",MPX_FUNDAMENTAL!L2)</f>
        <v>2.916311039643E9</v>
      </c>
      <c r="M27" s="16" t="str">
        <f>IF(MPX_FUNDAMENTAL!M2="","",MPX_FUNDAMENTAL!M2)</f>
        <v>3.694596096399E9</v>
      </c>
      <c r="N27" s="17" t="n">
        <f>IFERROR(J27/K27-1,"")</f>
        <v>-0.06731984159295135</v>
      </c>
      <c r="O27" s="17"/>
      <c r="P27" s="16" t="str">
        <f>IF(MPX_FUNDAMENTAL!P2="","",MPX_FUNDAMENTAL!P2)</f>
        <v>453713569</v>
      </c>
      <c r="Q27" s="16" t="str">
        <f>IF(MPX_FUNDAMENTAL!Q2="","",MPX_FUNDAMENTAL!Q2)</f>
        <v>757930541</v>
      </c>
      <c r="R27" s="17" t="n">
        <f>IFERROR(P27/Q27-1,"")</f>
        <v>-0.4013784318528998</v>
      </c>
      <c r="S27" s="16" t="str">
        <f>IF(MPX_FUNDAMENTAL!S2="","",MPX_FUNDAMENTAL!S2)</f>
        <v>3010612</v>
      </c>
      <c r="T27" s="16" t="str">
        <f>IF(MPX_FUNDAMENTAL!T2="","",MPX_FUNDAMENTAL!T2)</f>
        <v>719983193</v>
      </c>
      <c r="U27" s="17" t="n">
        <f>IFERROR(S27/T27-1,"")</f>
        <v>-0.9958184968353838</v>
      </c>
      <c r="V27" s="3" t="str">
        <f>IF(MPX_FUNDAMENTAL!V2="","",MPX_FUNDAMENTAL!V2)</f>
        <v>352</v>
      </c>
      <c r="W27" s="3" t="str">
        <f>IF(MPX_FUNDAMENTAL!W2="","",MPX_FUNDAMENTAL!W2)</f>
        <v>337</v>
      </c>
      <c r="X27" s="17" t="n">
        <f>IFERROR(V27/W27-1,"")</f>
        <v>0.04451038575667665</v>
      </c>
      <c r="Y27" s="3" t="str">
        <f>IF(MPX_FUNDAMENTAL!Y2="","",MPX_FUNDAMENTAL!Y2)</f>
        <v>53</v>
      </c>
      <c r="Z27" s="3" t="str">
        <f>IF(MPX_FUNDAMENTAL!Z2="","",MPX_FUNDAMENTAL!Z2)</f>
        <v>48</v>
      </c>
      <c r="AA27" s="17" t="n">
        <f>IFERROR(Y27/Z27-1,"")</f>
        <v>0.10416666666666674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>EAST JAVA</v>
      </c>
      <c r="B28" s="3" t="str">
        <f>IF(MPX_FUNDAMENTAL!B3="","",MPX_FUNDAMENTAL!B3)</f>
        <v>EASTERN EAST JAVA</v>
      </c>
      <c r="C28" s="3" t="str">
        <f>IF(MPX_FUNDAMENTAL!C3="","",MPX_FUNDAMENTAL!C3)</f>
        <v/>
      </c>
      <c r="D28" s="3" t="str">
        <f>IF(MPX_FUNDAMENTAL!D3="","",MPX_FUNDAMENTAL!D3)</f>
        <v>PROBOLINGGO</v>
      </c>
      <c r="E28" s="3" t="str">
        <f>IF(MPX_FUNDAMENTAL!E3="","",MPX_FUNDAMENTAL!E3)</f>
        <v>KEBANGGAAN BERSAMA NUSANTARA, PT</v>
      </c>
      <c r="F28" s="3" t="str">
        <f>IF(MPX_FUNDAMENTAL!F3="","",MPX_FUNDAMENTAL!F3)</f>
        <v>IM3</v>
      </c>
      <c r="G28" s="16" t="str">
        <f>IF(MPX_FUNDAMENTAL!G3="","",MPX_FUNDAMENTAL!G3)</f>
        <v>1.267281815301E9</v>
      </c>
      <c r="H28" s="16" t="str">
        <f>IF(MPX_FUNDAMENTAL!H3="","",MPX_FUNDAMENTAL!H3)</f>
        <v>2.925484005419E9</v>
      </c>
      <c r="I28" s="17" t="n">
        <f t="shared" ref="I28:I36" si="0">IFERROR(G28/H28-1,"")</f>
        <v>-0.5668129400285357</v>
      </c>
      <c r="J28" s="16" t="str">
        <f>IF(MPX_FUNDAMENTAL!J3="","",MPX_FUNDAMENTAL!J3)</f>
        <v>2.497054004501E9</v>
      </c>
      <c r="K28" s="16" t="str">
        <f>IF(MPX_FUNDAMENTAL!K3="","",MPX_FUNDAMENTAL!K3)</f>
        <v>2.493425802708E9</v>
      </c>
      <c r="L28" s="16" t="str">
        <f>IF(MPX_FUNDAMENTAL!L3="","",MPX_FUNDAMENTAL!L3)</f>
        <v>1.069743375672E9</v>
      </c>
      <c r="M28" s="16" t="str">
        <f>IF(MPX_FUNDAMENTAL!M3="","",MPX_FUNDAMENTAL!M3)</f>
        <v>1.454906168474E9</v>
      </c>
      <c r="N28" s="17" t="n">
        <f t="shared" ref="N28:N36" si="1">IFERROR(J28/K28-1,"")</f>
        <v>0.0014551071818778016</v>
      </c>
      <c r="O28" s="17"/>
      <c r="P28" s="16" t="str">
        <f>IF(MPX_FUNDAMENTAL!P3="","",MPX_FUNDAMENTAL!P3)</f>
        <v>193977660</v>
      </c>
      <c r="Q28" s="16" t="str">
        <f>IF(MPX_FUNDAMENTAL!Q3="","",MPX_FUNDAMENTAL!Q3)</f>
        <v>138347865</v>
      </c>
      <c r="R28" s="17" t="n">
        <f t="shared" ref="R28:R36" si="2">IFERROR(P28/Q28-1,"")</f>
        <v>0.4021008564172639</v>
      </c>
      <c r="S28" s="16" t="str">
        <f>IF(MPX_FUNDAMENTAL!S3="","",MPX_FUNDAMENTAL!S3)</f>
        <v>1650877</v>
      </c>
      <c r="T28" s="16" t="str">
        <f>IF(MPX_FUNDAMENTAL!T3="","",MPX_FUNDAMENTAL!T3)</f>
        <v>4633121</v>
      </c>
      <c r="U28" s="17" t="n">
        <f t="shared" ref="U28:U36" si="3">IFERROR(S28/T28-1,"")</f>
        <v>-0.643679282280778</v>
      </c>
      <c r="V28" s="3" t="str">
        <f>IF(MPX_FUNDAMENTAL!V3="","",MPX_FUNDAMENTAL!V3)</f>
        <v>182</v>
      </c>
      <c r="W28" s="3" t="str">
        <f>IF(MPX_FUNDAMENTAL!W3="","",MPX_FUNDAMENTAL!W3)</f>
        <v>140</v>
      </c>
      <c r="X28" s="17" t="n">
        <f t="shared" ref="X28:X36" si="4">IFERROR(V28/W28-1,"")</f>
        <v>0.30000000000000004</v>
      </c>
      <c r="Y28" s="3" t="str">
        <f>IF(MPX_FUNDAMENTAL!Y3="","",MPX_FUNDAMENTAL!Y3)</f>
        <v>40</v>
      </c>
      <c r="Z28" s="3" t="str">
        <f>IF(MPX_FUNDAMENTAL!Z3="","",MPX_FUNDAMENTAL!Z3)</f>
        <v>42</v>
      </c>
      <c r="AA28" s="17" t="n">
        <f t="shared" ref="AA28:AA36" si="5">IFERROR(Y28/Z28-1,"")</f>
        <v>-0.04761904761904767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AM2309016353ID</v>
      </c>
      <c r="B41" s="23" t="str">
        <f>IF(MC!B2="","",MC!B2)</f>
        <v>RIA HARYASTUTI</v>
      </c>
      <c r="C41" s="23" t="str">
        <f>IF(MC!C2="","",MC!C2)</f>
        <v>RSE</v>
      </c>
      <c r="D41" s="23" t="str">
        <f>IF(MC!D2="","",MC!D2)</f>
        <v>MC-BATU</v>
      </c>
      <c r="E41" s="23" t="str">
        <f>IF(MC!E2="","",MC!E2)</f>
        <v>MALANG</v>
      </c>
      <c r="F41" s="23" t="str">
        <f>IF(MC!F2="","",MC!F2)</f>
        <v>EASTERN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55.0</v>
      </c>
      <c r="K41" s="23" t="n">
        <f>IF(MC!K2="","",MC!K2)</f>
        <v>40.0</v>
      </c>
      <c r="L41" s="23" t="n">
        <f>IF(MC!L2="","",MC!L2)</f>
        <v>36.0</v>
      </c>
      <c r="M41" s="51" t="n">
        <f>IF(MC!M2="","",MC!M2)</f>
        <v>0.9</v>
      </c>
      <c r="N41" s="23" t="n">
        <f>IF(MC!N2="","",MC!N2)</f>
        <v>5.0</v>
      </c>
      <c r="O41" s="23" t="n">
        <f>IF(MC!O2="","",MC!O2)</f>
        <v>4.0</v>
      </c>
      <c r="P41" s="23" t="n">
        <f>IF(MC!P2="","",MC!P2)</f>
        <v>4.0</v>
      </c>
      <c r="Q41" s="51" t="n">
        <f>IF(MC!Q2="","",MC!Q2)</f>
        <v>1.0</v>
      </c>
      <c r="R41" s="23" t="n">
        <f>IF(MC!R2="","",MC!R2)</f>
        <v>4.0</v>
      </c>
      <c r="S41" s="23" t="n">
        <f>IF(MC!S2="","",MC!S2)</f>
        <v>1.0</v>
      </c>
      <c r="T41" s="51" t="n">
        <f>IF(MC!T2="","",MC!T2)</f>
        <v>0.25</v>
      </c>
      <c r="U41" s="23" t="n">
        <f>IF(MC!U2="","",MC!U2)</f>
        <v>2926.0</v>
      </c>
      <c r="V41" s="23" t="n">
        <f>IF(MC!V2="","",MC!V2)</f>
        <v>1320.0</v>
      </c>
      <c r="W41" s="51" t="n">
        <f>IF(MC!W2="","",MC!W2)</f>
        <v>0.451127819548872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0.80625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0.627838345864662</v>
      </c>
    </row>
    <row r="42" spans="1:32">
      <c r="A42" s="23" t="str">
        <f>IF(MC!A3="","",MC!A3)</f>
        <v>AM2308012473ID</v>
      </c>
      <c r="B42" s="23" t="str">
        <f>IF(MC!B3="","",MC!B3)</f>
        <v>SEPTA PRATAMA ZUWIS THALIA</v>
      </c>
      <c r="C42" s="23" t="str">
        <f>IF(MC!C3="","",MC!C3)</f>
        <v>RSE</v>
      </c>
      <c r="D42" s="23" t="str">
        <f>IF(MC!D3="","",MC!D3)</f>
        <v>MC-DAMPIT</v>
      </c>
      <c r="E42" s="23" t="str">
        <f>IF(MC!E3="","",MC!E3)</f>
        <v>MALANG</v>
      </c>
      <c r="F42" s="23" t="str">
        <f>IF(MC!F3="","",MC!F3)</f>
        <v>EASTERN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62.0</v>
      </c>
      <c r="K42" s="23" t="n">
        <f>IF(MC!K3="","",MC!K3)</f>
        <v>43.0</v>
      </c>
      <c r="L42" s="23" t="n">
        <f>IF(MC!L3="","",MC!L3)</f>
        <v>53.0</v>
      </c>
      <c r="M42" s="51" t="n">
        <f>IF(MC!M3="","",MC!M3)</f>
        <v>1.23255813953488</v>
      </c>
      <c r="N42" s="23" t="n">
        <f>IF(MC!N3="","",MC!N3)</f>
        <v>5.0</v>
      </c>
      <c r="O42" s="23" t="n">
        <f>IF(MC!O3="","",MC!O3)</f>
        <v>4.0</v>
      </c>
      <c r="P42" s="23" t="n">
        <f>IF(MC!P3="","",MC!P3)</f>
        <v>5.0</v>
      </c>
      <c r="Q42" s="51" t="n">
        <f>IF(MC!Q3="","",MC!Q3)</f>
        <v>1.6</v>
      </c>
      <c r="R42" s="23" t="n">
        <f>IF(MC!R3="","",MC!R3)</f>
        <v>4.0</v>
      </c>
      <c r="S42" s="23" t="n">
        <f>IF(MC!S3="","",MC!S3)</f>
        <v>3.0</v>
      </c>
      <c r="T42" s="51" t="n">
        <f>IF(MC!T3="","",MC!T3)</f>
        <v>0.75</v>
      </c>
      <c r="U42" s="23" t="n">
        <f>IF(MC!U3="","",MC!U3)</f>
        <v>3185.0</v>
      </c>
      <c r="V42" s="23" t="n">
        <f>IF(MC!V3="","",MC!V3)</f>
        <v>1333.0</v>
      </c>
      <c r="W42" s="51" t="n">
        <f>IF(MC!W3="","",MC!W3)</f>
        <v>0.418524332810047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0.88125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0.959568927749991</v>
      </c>
    </row>
    <row r="43" spans="1:32">
      <c r="A43" s="23" t="str">
        <f>IF(MC!A4="","",MC!A4)</f>
        <v>AM2308012583ID</v>
      </c>
      <c r="B43" s="23" t="str">
        <f>IF(MC!B4="","",MC!B4)</f>
        <v>TETO DWI PRASETYO</v>
      </c>
      <c r="C43" s="23" t="str">
        <f>IF(MC!C4="","",MC!C4)</f>
        <v>RSE</v>
      </c>
      <c r="D43" s="23" t="str">
        <f>IF(MC!D4="","",MC!D4)</f>
        <v>MC-GONDANGLEGI</v>
      </c>
      <c r="E43" s="23" t="str">
        <f>IF(MC!E4="","",MC!E4)</f>
        <v>MALANG</v>
      </c>
      <c r="F43" s="23" t="str">
        <f>IF(MC!F4="","",MC!F4)</f>
        <v>EASTERN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93.0</v>
      </c>
      <c r="K43" s="23" t="n">
        <f>IF(MC!K4="","",MC!K4)</f>
        <v>67.0</v>
      </c>
      <c r="L43" s="23" t="n">
        <f>IF(MC!L4="","",MC!L4)</f>
        <v>59.0</v>
      </c>
      <c r="M43" s="51" t="n">
        <f>IF(MC!M4="","",MC!M4)</f>
        <v>0.880597014925373</v>
      </c>
      <c r="N43" s="23" t="n">
        <f>IF(MC!N4="","",MC!N4)</f>
        <v>7.0</v>
      </c>
      <c r="O43" s="23" t="n">
        <f>IF(MC!O4="","",MC!O4)</f>
        <v>6.0</v>
      </c>
      <c r="P43" s="23" t="n">
        <f>IF(MC!P4="","",MC!P4)</f>
        <v>6.0</v>
      </c>
      <c r="Q43" s="51" t="n">
        <f>IF(MC!Q4="","",MC!Q4)</f>
        <v>1.0</v>
      </c>
      <c r="R43" s="23" t="n">
        <f>IF(MC!R4="","",MC!R4)</f>
        <v>6.0</v>
      </c>
      <c r="S43" s="23" t="n">
        <f>IF(MC!S4="","",MC!S4)</f>
        <v>1.0</v>
      </c>
      <c r="T43" s="51" t="n">
        <f>IF(MC!T4="","",MC!T4)</f>
        <v>0.166666666666667</v>
      </c>
      <c r="U43" s="23" t="n">
        <f>IF(MC!U4="","",MC!U4)</f>
        <v>5725.0</v>
      </c>
      <c r="V43" s="23" t="n">
        <f>IF(MC!V4="","",MC!V4)</f>
        <v>5879.0</v>
      </c>
      <c r="W43" s="51" t="n">
        <f>IF(MC!W4="","",MC!W4)</f>
        <v>1.02689956331878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0.78125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0.775855938647374</v>
      </c>
    </row>
    <row r="44" spans="1:32">
      <c r="A44" s="23" t="str">
        <f>IF(MC!A5="","",MC!A5)</f>
        <v>AM230901528IM3</v>
      </c>
      <c r="B44" s="23" t="str">
        <f>IF(MC!B5="","",MC!B5)</f>
        <v>AYU ANDRIATI</v>
      </c>
      <c r="C44" s="23" t="str">
        <f>IF(MC!C5="","",MC!C5)</f>
        <v>RSE</v>
      </c>
      <c r="D44" s="23" t="str">
        <f>IF(MC!D5="","",MC!D5)</f>
        <v>MC-KEPANJEN</v>
      </c>
      <c r="E44" s="23" t="str">
        <f>IF(MC!E5="","",MC!E5)</f>
        <v>MALANG</v>
      </c>
      <c r="F44" s="23" t="str">
        <f>IF(MC!F5="","",MC!F5)</f>
        <v>EASTERN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URBAN JAVA</v>
      </c>
      <c r="J44" s="23" t="n">
        <f>IF(MC!J5="","",MC!J5)</f>
        <v>89.0</v>
      </c>
      <c r="K44" s="23" t="n">
        <f>IF(MC!K5="","",MC!K5)</f>
        <v>58.0</v>
      </c>
      <c r="L44" s="23" t="n">
        <f>IF(MC!L5="","",MC!L5)</f>
        <v>58.0</v>
      </c>
      <c r="M44" s="51" t="n">
        <f>IF(MC!M5="","",MC!M5)</f>
        <v>1.0</v>
      </c>
      <c r="N44" s="23" t="n">
        <f>IF(MC!N5="","",MC!N5)</f>
        <v>7.0</v>
      </c>
      <c r="O44" s="23" t="n">
        <f>IF(MC!O5="","",MC!O5)</f>
        <v>6.0</v>
      </c>
      <c r="P44" s="23" t="n">
        <f>IF(MC!P5="","",MC!P5)</f>
        <v>5.0</v>
      </c>
      <c r="Q44" s="51" t="n">
        <f>IF(MC!Q5="","",MC!Q5)</f>
        <v>0.833333333333333</v>
      </c>
      <c r="R44" s="23" t="n">
        <f>IF(MC!R5="","",MC!R5)</f>
        <v>6.0</v>
      </c>
      <c r="S44" s="23" t="n">
        <f>IF(MC!S5="","",MC!S5)</f>
        <v>0.0</v>
      </c>
      <c r="T44" s="51" t="n">
        <f>IF(MC!T5="","",MC!T5)</f>
        <v>0.0</v>
      </c>
      <c r="U44" s="23" t="n">
        <f>IF(MC!U5="","",MC!U5)</f>
        <v>5205.0</v>
      </c>
      <c r="V44" s="23" t="n">
        <f>IF(MC!V5="","",MC!V5)</f>
        <v>4072.0</v>
      </c>
      <c r="W44" s="51" t="n">
        <f>IF(MC!W5="","",MC!W5)</f>
        <v>0.782324687800192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0.7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0.643030739673391</v>
      </c>
    </row>
    <row r="45" spans="1:32">
      <c r="A45" s="23" t="str">
        <f>IF(MC!A6="","",MC!A6)</f>
        <v>85228928</v>
      </c>
      <c r="B45" s="23" t="str">
        <f>IF(MC!B6="","",MC!B6)</f>
        <v>MURTADHO MUTHOHARI</v>
      </c>
      <c r="C45" s="23" t="str">
        <f>IF(MC!C6="","",MC!C6)</f>
        <v>CSE</v>
      </c>
      <c r="D45" s="23" t="str">
        <f>IF(MC!D6="","",MC!D6)</f>
        <v>MC-SINGOSARI</v>
      </c>
      <c r="E45" s="23" t="str">
        <f>IF(MC!E6="","",MC!E6)</f>
        <v>MALANG</v>
      </c>
      <c r="F45" s="23" t="str">
        <f>IF(MC!F6="","",MC!F6)</f>
        <v>EASTERN EAST JAVA</v>
      </c>
      <c r="G45" s="23" t="str">
        <f>IF(MC!G6="","",MC!G6)</f>
        <v>EAST JAVA</v>
      </c>
      <c r="H45" s="23" t="str">
        <f>IF(MC!H6="","",MC!H6)</f>
        <v>JAVA</v>
      </c>
      <c r="I45" s="23" t="str">
        <f>IF(MC!I6="","",MC!I6)</f>
        <v>URBAN JAVA</v>
      </c>
      <c r="J45" s="23" t="n">
        <f>IF(MC!J6="","",MC!J6)</f>
        <v>113.0</v>
      </c>
      <c r="K45" s="23" t="n">
        <f>IF(MC!K6="","",MC!K6)</f>
        <v>66.0</v>
      </c>
      <c r="L45" s="23" t="n">
        <f>IF(MC!L6="","",MC!L6)</f>
        <v>38.0</v>
      </c>
      <c r="M45" s="51" t="n">
        <f>IF(MC!M6="","",MC!M6)</f>
        <v>0.575757575757576</v>
      </c>
      <c r="N45" s="23" t="n">
        <f>IF(MC!N6="","",MC!N6)</f>
        <v>7.0</v>
      </c>
      <c r="O45" s="23" t="n">
        <f>IF(MC!O6="","",MC!O6)</f>
        <v>6.0</v>
      </c>
      <c r="P45" s="23" t="n">
        <f>IF(MC!P6="","",MC!P6)</f>
        <v>6.0</v>
      </c>
      <c r="Q45" s="51" t="n">
        <f>IF(MC!Q6="","",MC!Q6)</f>
        <v>1.0</v>
      </c>
      <c r="R45" s="23" t="n">
        <f>IF(MC!R6="","",MC!R6)</f>
        <v>6.0</v>
      </c>
      <c r="S45" s="23" t="n">
        <f>IF(MC!S6="","",MC!S6)</f>
        <v>0.0</v>
      </c>
      <c r="T45" s="51" t="n">
        <f>IF(MC!T6="","",MC!T6)</f>
        <v>0.0</v>
      </c>
      <c r="U45" s="23" t="n">
        <f>IF(MC!U6="","",MC!U6)</f>
        <v>5643.0</v>
      </c>
      <c r="V45" s="23" t="n">
        <f>IF(MC!V6="","",MC!V6)</f>
        <v>1765.0</v>
      </c>
      <c r="W45" s="51" t="n">
        <f>IF(MC!W6="","",MC!W6)</f>
        <v>0.31277689172426</v>
      </c>
      <c r="X45" s="51" t="str">
        <f>IF(MC!X6="","",MC!X6)</f>
        <v/>
      </c>
      <c r="Y45" s="51" t="str">
        <f>IF(MC!Y6="","",MC!Y6)</f>
        <v/>
      </c>
      <c r="Z45" s="51" t="n">
        <f>IF(MC!Z6="","",MC!Z6)</f>
        <v>1.0</v>
      </c>
      <c r="AA45" s="51" t="n">
        <f>IF(MC!AA6="","",MC!AA6)</f>
        <v>0.2</v>
      </c>
      <c r="AB45" s="51" t="str">
        <f>IF(MC!AB6="","",MC!AB6)</f>
        <v/>
      </c>
      <c r="AC45" s="51" t="str">
        <f>IF(MC!AC6="","",MC!AC6)</f>
        <v/>
      </c>
      <c r="AD45" s="51" t="n">
        <f>IF(MC!AD6="","",MC!AD6)</f>
        <v>0.3</v>
      </c>
      <c r="AE45" s="51" t="n">
        <f>IF(MC!AE6="","",MC!AE6)</f>
        <v>1.0</v>
      </c>
      <c r="AF45" s="51" t="n">
        <f>IF(MC!AF6="","",MC!AF6)</f>
        <v>0.458984582668793</v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85228928</v>
      </c>
      <c r="B102" s="23" t="str">
        <f>IF(MC!B6="","",MC!B6)</f>
        <v>MURTADHO MUTHOHARI</v>
      </c>
      <c r="C102" s="23" t="str">
        <f>IF(MC!C6="","",MC!C6)</f>
        <v>CSE</v>
      </c>
      <c r="D102" s="23" t="str">
        <f>IF(MC!D6="","",MC!D6)</f>
        <v>MC-SINGOSARI</v>
      </c>
      <c r="E102" s="23" t="str">
        <f>IF(MC!E6="","",MC!E6)</f>
        <v>MALANG</v>
      </c>
      <c r="F102" s="23" t="str">
        <f>IF(MC!F6="","",MC!F6)</f>
        <v>EASTERN EAST JAVA</v>
      </c>
      <c r="G102" s="23" t="str">
        <f>IF(MC!G6="","",MC!G6)</f>
        <v>EAST JAVA</v>
      </c>
      <c r="H102" s="23" t="str">
        <f>IF(MC!H6="","",MC!H6)</f>
        <v>JAVA</v>
      </c>
      <c r="I102" s="23" t="str">
        <f>IF(MC!I6="","",MC!I6)</f>
        <v>URBAN JAVA</v>
      </c>
      <c r="J102" s="24" t="n">
        <f>IF(MC!J6="","",MC!J6)</f>
        <v>113.0</v>
      </c>
      <c r="K102" s="24" t="n">
        <f>IF(MC!K6="","",MC!K6)</f>
        <v>66.0</v>
      </c>
      <c r="L102" s="24" t="n">
        <f>IF(MC!L6="","",MC!L6)</f>
        <v>38.0</v>
      </c>
      <c r="M102" s="25" t="n">
        <f>IF(MC!M6="","",MC!M6)</f>
        <v>0.575757575757576</v>
      </c>
      <c r="N102" s="24" t="n">
        <f>IF(MC!N6="","",MC!N6)</f>
        <v>7.0</v>
      </c>
      <c r="O102" s="24" t="n">
        <f>IF(MC!O6="","",MC!O6)</f>
        <v>6.0</v>
      </c>
      <c r="P102" s="24" t="n">
        <f>IF(MC!P6="","",MC!P6)</f>
        <v>6.0</v>
      </c>
      <c r="Q102" s="25" t="n">
        <f>IF(MC!Q6="","",MC!Q6)</f>
        <v>1.0</v>
      </c>
      <c r="R102" s="24" t="n">
        <f>IF(MC!R6="","",MC!R6)</f>
        <v>6.0</v>
      </c>
      <c r="S102" s="24" t="n">
        <f>IF(MC!S6="","",MC!S6)</f>
        <v>0.0</v>
      </c>
      <c r="T102" s="25" t="n">
        <f>IF(MC!T6="","",MC!T6)</f>
        <v>0.0</v>
      </c>
      <c r="U102" s="24" t="n">
        <f>IF(MC!U6="","",MC!U6)</f>
        <v>5643.0</v>
      </c>
      <c r="V102" s="24" t="n">
        <f>IF(MC!V6="","",MC!V6)</f>
        <v>1765.0</v>
      </c>
      <c r="W102" s="25" t="n">
        <f>IF(MC!W6="","",MC!W6)</f>
        <v>0.31277689172426</v>
      </c>
      <c r="X102" s="24" t="str">
        <f>IF(MC!X6="","",MC!X6)</f>
        <v/>
      </c>
      <c r="Y102" s="24" t="str">
        <f>IF(MC!Y6="","",MC!Y6)</f>
        <v/>
      </c>
      <c r="Z102" s="25" t="n">
        <f>IF(MC!Z6="","",MC!Z6)</f>
        <v>1.0</v>
      </c>
      <c r="AA102" s="26" t="n">
        <f>IF(MC!AA6="","",MC!AA6)</f>
        <v>0.2</v>
      </c>
      <c r="AB102" s="26" t="str">
        <f>IF(MC!AB6="","",MC!AB6)</f>
        <v/>
      </c>
      <c r="AC102" s="26" t="str">
        <f>IF(MC!AC6="","",MC!AC6)</f>
        <v/>
      </c>
      <c r="AD102" s="26" t="n">
        <f>IF(MC!AD6="","",MC!AD6)</f>
        <v>0.3</v>
      </c>
      <c r="AE102" s="26" t="n">
        <f>IF(MC!AE6="","",MC!AE6)</f>
        <v>1.0</v>
      </c>
      <c r="AF102" s="27" t="n">
        <f>IF(MC!AF6="","",MC!AF6)</f>
        <v>0.458984582668793</v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75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168</v>
      </c>
      <c r="C2" s="0"/>
      <c r="D2" t="s" s="0">
        <v>169</v>
      </c>
      <c r="E2" t="s" s="0">
        <v>170</v>
      </c>
      <c r="F2" t="s" s="0">
        <v>99</v>
      </c>
      <c r="G2" t="s" s="0">
        <v>197</v>
      </c>
      <c r="H2" t="s" s="0">
        <v>198</v>
      </c>
      <c r="I2" t="s" s="0">
        <v>199</v>
      </c>
      <c r="J2" t="s" s="0">
        <v>200</v>
      </c>
      <c r="K2" t="s" s="0">
        <v>201</v>
      </c>
      <c r="L2" t="s" s="0">
        <v>202</v>
      </c>
      <c r="M2" t="s" s="0">
        <v>203</v>
      </c>
      <c r="N2" t="n" s="0">
        <v>-0.0673198415929513</v>
      </c>
      <c r="O2" t="s" s="0">
        <v>204</v>
      </c>
      <c r="P2" t="s" s="0">
        <v>205</v>
      </c>
      <c r="Q2" t="s" s="0">
        <v>206</v>
      </c>
      <c r="R2" t="n" s="0">
        <v>-0.4013784318529</v>
      </c>
      <c r="S2" t="s" s="0">
        <v>207</v>
      </c>
      <c r="T2" t="s" s="0">
        <v>208</v>
      </c>
      <c r="U2" t="n" s="0">
        <v>-0.995818496835384</v>
      </c>
      <c r="V2" t="s" s="0">
        <v>209</v>
      </c>
      <c r="W2" t="s" s="0">
        <v>210</v>
      </c>
      <c r="X2" t="n" s="0">
        <v>0.0445103857566767</v>
      </c>
      <c r="Y2" t="s" s="0">
        <v>211</v>
      </c>
      <c r="Z2" t="s" s="0">
        <v>212</v>
      </c>
      <c r="AA2" t="n" s="0">
        <v>0.104166666666667</v>
      </c>
    </row>
    <row r="3">
      <c r="A3" t="s" s="0">
        <v>94</v>
      </c>
      <c r="B3" t="s" s="0">
        <v>168</v>
      </c>
      <c r="C3" s="0"/>
      <c r="D3" t="s" s="0">
        <v>172</v>
      </c>
      <c r="E3" t="s" s="0">
        <v>170</v>
      </c>
      <c r="F3" t="s" s="0">
        <v>99</v>
      </c>
      <c r="G3" t="s" s="0">
        <v>213</v>
      </c>
      <c r="H3" t="s" s="0">
        <v>214</v>
      </c>
      <c r="I3" t="s" s="0">
        <v>215</v>
      </c>
      <c r="J3" t="s" s="0">
        <v>216</v>
      </c>
      <c r="K3" t="s" s="0">
        <v>217</v>
      </c>
      <c r="L3" t="s" s="0">
        <v>218</v>
      </c>
      <c r="M3" t="s" s="0">
        <v>219</v>
      </c>
      <c r="N3" t="n" s="0">
        <v>0.0014551071818778</v>
      </c>
      <c r="O3" t="s" s="0">
        <v>220</v>
      </c>
      <c r="P3" t="s" s="0">
        <v>221</v>
      </c>
      <c r="Q3" t="s" s="0">
        <v>222</v>
      </c>
      <c r="R3" t="n" s="0">
        <v>0.402100856417264</v>
      </c>
      <c r="S3" t="s" s="0">
        <v>223</v>
      </c>
      <c r="T3" t="s" s="0">
        <v>224</v>
      </c>
      <c r="U3" t="n" s="0">
        <v>-0.643679282280778</v>
      </c>
      <c r="V3" t="s" s="0">
        <v>225</v>
      </c>
      <c r="W3" t="s" s="0">
        <v>226</v>
      </c>
      <c r="X3" t="n" s="0">
        <v>0.3</v>
      </c>
      <c r="Y3" t="s" s="0">
        <v>227</v>
      </c>
      <c r="Z3" t="s" s="0">
        <v>228</v>
      </c>
      <c r="AA3" t="n" s="0">
        <v>-0.0476190476190477</v>
      </c>
    </row>
  </sheetData>
  <pageMargins bottom="0.75" footer="0.3" header="0.3" left="0.7" right="0.7" top="0.75"/>
  <pageSetup orientation="portrait" paperSize="9"/>
</worksheet>
</file>

<file path=xl/worksheets/sheet483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168</v>
      </c>
      <c r="D2" t="s" s="0">
        <v>169</v>
      </c>
      <c r="E2" t="s" s="0">
        <v>170</v>
      </c>
      <c r="F2" t="n" s="0">
        <v>4.43713642E8</v>
      </c>
      <c r="G2" t="n" s="0">
        <v>4.52719174E8</v>
      </c>
      <c r="H2" t="n" s="0">
        <v>-0.0198920931941796</v>
      </c>
      <c r="I2" t="n" s="0">
        <v>2.11794545E9</v>
      </c>
      <c r="J2" t="n" s="0">
        <v>2.50639162E9</v>
      </c>
      <c r="K2" t="n" s="0">
        <v>-0.154982232984006</v>
      </c>
      <c r="L2" t="n" s="0">
        <v>5.0341075E8</v>
      </c>
      <c r="M2" t="n" s="0">
        <v>1.90858505E9</v>
      </c>
      <c r="N2" t="n" s="0">
        <v>-0.736238764942647</v>
      </c>
      <c r="O2" t="n" s="0">
        <v>4.159380135106E9</v>
      </c>
      <c r="P2" t="n" s="0">
        <v>5.097353265747E9</v>
      </c>
      <c r="Q2" t="n" s="0">
        <v>-0.184011796267674</v>
      </c>
      <c r="R2" t="n" s="0">
        <v>25556.0</v>
      </c>
      <c r="S2" t="n" s="0">
        <v>20847.0</v>
      </c>
      <c r="T2" t="n" s="0">
        <v>0.815737987165441</v>
      </c>
      <c r="U2" t="n" s="0">
        <v>33742.0</v>
      </c>
      <c r="V2" t="n" s="0">
        <v>-0.382164661253038</v>
      </c>
      <c r="W2" t="n" s="0">
        <v>12778.0</v>
      </c>
      <c r="X2" t="n" s="0">
        <v>9525.0</v>
      </c>
      <c r="Y2" t="n" s="0">
        <v>0.372710909375489</v>
      </c>
      <c r="Z2" t="n" s="0">
        <v>19230.0</v>
      </c>
      <c r="AA2" t="n" s="0">
        <v>-0.504680187207488</v>
      </c>
      <c r="AB2" t="n" s="0">
        <v>9488.0</v>
      </c>
      <c r="AC2" t="n" s="0">
        <v>5985.0</v>
      </c>
      <c r="AD2" t="n" s="0">
        <v>0.585296574770259</v>
      </c>
      <c r="AE2" t="s" s="0">
        <v>99</v>
      </c>
      <c r="AF2" t="s" s="0">
        <v>171</v>
      </c>
    </row>
    <row r="3">
      <c r="A3" t="s" s="0">
        <v>95</v>
      </c>
      <c r="B3" t="s" s="0">
        <v>94</v>
      </c>
      <c r="C3" t="s" s="0">
        <v>168</v>
      </c>
      <c r="D3" t="s" s="0">
        <v>172</v>
      </c>
      <c r="E3" t="s" s="0">
        <v>170</v>
      </c>
      <c r="F3" t="n" s="0">
        <v>2.16530651E8</v>
      </c>
      <c r="G3" t="n" s="0">
        <v>0.0</v>
      </c>
      <c r="H3" t="n" s="0">
        <v>0.0</v>
      </c>
      <c r="I3" t="n" s="0">
        <v>9.065745E8</v>
      </c>
      <c r="J3" t="n" s="0">
        <v>0.0</v>
      </c>
      <c r="K3" t="n" s="0">
        <v>0.0</v>
      </c>
      <c r="L3" t="n" s="0">
        <v>3.0137716E7</v>
      </c>
      <c r="M3" t="n" s="0">
        <v>0.0</v>
      </c>
      <c r="N3" t="n" s="0">
        <v>0.0</v>
      </c>
      <c r="O3" t="n" s="0">
        <v>1.295402490972E9</v>
      </c>
      <c r="P3" t="n" s="0">
        <v>2.939297338753E9</v>
      </c>
      <c r="Q3" t="n" s="0">
        <v>-0.559281575942373</v>
      </c>
      <c r="R3" t="n" s="0">
        <v>19374.0</v>
      </c>
      <c r="S3" t="n" s="0">
        <v>16323.0</v>
      </c>
      <c r="T3" t="n" s="0">
        <v>0.842520904304738</v>
      </c>
      <c r="U3" t="n" s="0">
        <v>5521.0</v>
      </c>
      <c r="V3" t="n" s="0">
        <v>1.95652961420033</v>
      </c>
      <c r="W3" t="n" s="0">
        <v>9687.0</v>
      </c>
      <c r="X3" t="n" s="0">
        <v>2851.0</v>
      </c>
      <c r="Y3" t="n" s="0">
        <v>0.147155982244245</v>
      </c>
      <c r="Z3" t="n" s="0">
        <v>2269.0</v>
      </c>
      <c r="AA3" t="n" s="0">
        <v>0.256500661084178</v>
      </c>
      <c r="AB3" t="n" s="0">
        <v>2827.0</v>
      </c>
      <c r="AC3" t="n" s="0">
        <v>1938.0</v>
      </c>
      <c r="AD3" t="n" s="0">
        <v>0.458720330237358</v>
      </c>
      <c r="AE3" t="s" s="0">
        <v>99</v>
      </c>
      <c r="AF3" t="s" s="0">
        <v>171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6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102</v>
      </c>
      <c r="D2" t="s" s="0">
        <v>175</v>
      </c>
      <c r="E2" t="s" s="0">
        <v>169</v>
      </c>
      <c r="F2" t="s" s="0">
        <v>168</v>
      </c>
      <c r="G2" t="s" s="0">
        <v>94</v>
      </c>
      <c r="H2" t="s" s="0">
        <v>95</v>
      </c>
      <c r="I2" t="s" s="0">
        <v>104</v>
      </c>
      <c r="J2" t="n" s="0">
        <v>55.0</v>
      </c>
      <c r="K2" t="n" s="0">
        <v>40.0</v>
      </c>
      <c r="L2" t="n" s="0">
        <v>36.0</v>
      </c>
      <c r="M2" t="n" s="0">
        <v>0.9</v>
      </c>
      <c r="N2" t="n" s="0">
        <v>5.0</v>
      </c>
      <c r="O2" t="n" s="0">
        <v>4.0</v>
      </c>
      <c r="P2" t="n" s="0">
        <v>4.0</v>
      </c>
      <c r="Q2" t="n" s="0">
        <v>1.0</v>
      </c>
      <c r="R2" t="n" s="0">
        <v>4.0</v>
      </c>
      <c r="S2" t="n" s="0">
        <v>1.0</v>
      </c>
      <c r="T2" t="n" s="0">
        <v>0.25</v>
      </c>
      <c r="U2" t="n" s="0">
        <v>2926.0</v>
      </c>
      <c r="V2" t="n" s="0">
        <v>1320.0</v>
      </c>
      <c r="W2" t="n" s="0">
        <v>0.451127819548872</v>
      </c>
      <c r="X2" s="0"/>
      <c r="Y2" s="0"/>
      <c r="Z2" t="n" s="0">
        <v>0.80625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0.627838345864662</v>
      </c>
      <c r="AG2" s="0"/>
      <c r="AH2" t="n" s="0">
        <v>0.98</v>
      </c>
      <c r="AI2" t="n" s="0">
        <v>0.615281578947368</v>
      </c>
      <c r="AJ2" t="s" s="0">
        <v>176</v>
      </c>
      <c r="AK2" t="s" s="0">
        <v>170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102</v>
      </c>
      <c r="D3" t="s" s="0">
        <v>179</v>
      </c>
      <c r="E3" t="s" s="0">
        <v>169</v>
      </c>
      <c r="F3" t="s" s="0">
        <v>168</v>
      </c>
      <c r="G3" t="s" s="0">
        <v>94</v>
      </c>
      <c r="H3" t="s" s="0">
        <v>95</v>
      </c>
      <c r="I3" t="s" s="0">
        <v>104</v>
      </c>
      <c r="J3" t="n" s="0">
        <v>62.0</v>
      </c>
      <c r="K3" t="n" s="0">
        <v>43.0</v>
      </c>
      <c r="L3" t="n" s="0">
        <v>53.0</v>
      </c>
      <c r="M3" t="n" s="0">
        <v>1.23255813953488</v>
      </c>
      <c r="N3" t="n" s="0">
        <v>5.0</v>
      </c>
      <c r="O3" t="n" s="0">
        <v>4.0</v>
      </c>
      <c r="P3" t="n" s="0">
        <v>5.0</v>
      </c>
      <c r="Q3" t="n" s="0">
        <v>1.6</v>
      </c>
      <c r="R3" t="n" s="0">
        <v>4.0</v>
      </c>
      <c r="S3" t="n" s="0">
        <v>3.0</v>
      </c>
      <c r="T3" t="n" s="0">
        <v>0.75</v>
      </c>
      <c r="U3" t="n" s="0">
        <v>3185.0</v>
      </c>
      <c r="V3" t="n" s="0">
        <v>1333.0</v>
      </c>
      <c r="W3" t="n" s="0">
        <v>0.418524332810047</v>
      </c>
      <c r="X3" s="0"/>
      <c r="Y3" s="0"/>
      <c r="Z3" t="n" s="0">
        <v>0.88125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0.959568927749991</v>
      </c>
      <c r="AG3" s="0"/>
      <c r="AH3" t="n" s="0">
        <v>0.99</v>
      </c>
      <c r="AI3" t="n" s="0">
        <v>0.949973238472491</v>
      </c>
      <c r="AJ3" t="s" s="0">
        <v>180</v>
      </c>
      <c r="AK3" t="s" s="0">
        <v>170</v>
      </c>
      <c r="AL3" t="s" s="0">
        <v>99</v>
      </c>
      <c r="AM3" t="n" s="0">
        <v>0.25</v>
      </c>
      <c r="AN3" t="n" s="0">
        <v>0.25</v>
      </c>
    </row>
    <row r="4">
      <c r="A4" t="s" s="0">
        <v>181</v>
      </c>
      <c r="B4" t="s" s="0">
        <v>182</v>
      </c>
      <c r="C4" t="s" s="0">
        <v>102</v>
      </c>
      <c r="D4" t="s" s="0">
        <v>183</v>
      </c>
      <c r="E4" t="s" s="0">
        <v>169</v>
      </c>
      <c r="F4" t="s" s="0">
        <v>168</v>
      </c>
      <c r="G4" t="s" s="0">
        <v>94</v>
      </c>
      <c r="H4" t="s" s="0">
        <v>95</v>
      </c>
      <c r="I4" t="s" s="0">
        <v>104</v>
      </c>
      <c r="J4" t="n" s="0">
        <v>93.0</v>
      </c>
      <c r="K4" t="n" s="0">
        <v>67.0</v>
      </c>
      <c r="L4" t="n" s="0">
        <v>59.0</v>
      </c>
      <c r="M4" t="n" s="0">
        <v>0.880597014925373</v>
      </c>
      <c r="N4" t="n" s="0">
        <v>7.0</v>
      </c>
      <c r="O4" t="n" s="0">
        <v>6.0</v>
      </c>
      <c r="P4" t="n" s="0">
        <v>6.0</v>
      </c>
      <c r="Q4" t="n" s="0">
        <v>1.0</v>
      </c>
      <c r="R4" t="n" s="0">
        <v>6.0</v>
      </c>
      <c r="S4" t="n" s="0">
        <v>1.0</v>
      </c>
      <c r="T4" t="n" s="0">
        <v>0.166666666666667</v>
      </c>
      <c r="U4" t="n" s="0">
        <v>5725.0</v>
      </c>
      <c r="V4" t="n" s="0">
        <v>5879.0</v>
      </c>
      <c r="W4" t="n" s="0">
        <v>1.02689956331878</v>
      </c>
      <c r="X4" s="0"/>
      <c r="Y4" s="0"/>
      <c r="Z4" t="n" s="0">
        <v>0.78125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0.775855938647374</v>
      </c>
      <c r="AG4" s="0"/>
      <c r="AH4" t="n" s="0">
        <v>0.98</v>
      </c>
      <c r="AI4" t="n" s="0">
        <v>0.760338819874427</v>
      </c>
      <c r="AJ4" t="s" s="0">
        <v>184</v>
      </c>
      <c r="AK4" t="s" s="0">
        <v>170</v>
      </c>
      <c r="AL4" t="s" s="0">
        <v>99</v>
      </c>
      <c r="AM4" t="n" s="0">
        <v>0.25</v>
      </c>
      <c r="AN4" t="n" s="0">
        <v>0.25</v>
      </c>
    </row>
    <row r="5">
      <c r="A5" t="s" s="0">
        <v>185</v>
      </c>
      <c r="B5" t="s" s="0">
        <v>186</v>
      </c>
      <c r="C5" t="s" s="0">
        <v>102</v>
      </c>
      <c r="D5" t="s" s="0">
        <v>187</v>
      </c>
      <c r="E5" t="s" s="0">
        <v>169</v>
      </c>
      <c r="F5" t="s" s="0">
        <v>168</v>
      </c>
      <c r="G5" t="s" s="0">
        <v>94</v>
      </c>
      <c r="H5" t="s" s="0">
        <v>95</v>
      </c>
      <c r="I5" t="s" s="0">
        <v>104</v>
      </c>
      <c r="J5" t="n" s="0">
        <v>89.0</v>
      </c>
      <c r="K5" t="n" s="0">
        <v>58.0</v>
      </c>
      <c r="L5" t="n" s="0">
        <v>58.0</v>
      </c>
      <c r="M5" t="n" s="0">
        <v>1.0</v>
      </c>
      <c r="N5" t="n" s="0">
        <v>7.0</v>
      </c>
      <c r="O5" t="n" s="0">
        <v>6.0</v>
      </c>
      <c r="P5" t="n" s="0">
        <v>5.0</v>
      </c>
      <c r="Q5" t="n" s="0">
        <v>0.833333333333333</v>
      </c>
      <c r="R5" t="n" s="0">
        <v>6.0</v>
      </c>
      <c r="S5" t="n" s="0">
        <v>0.0</v>
      </c>
      <c r="T5" t="n" s="0">
        <v>0.0</v>
      </c>
      <c r="U5" t="n" s="0">
        <v>5205.0</v>
      </c>
      <c r="V5" t="n" s="0">
        <v>4072.0</v>
      </c>
      <c r="W5" t="n" s="0">
        <v>0.782324687800192</v>
      </c>
      <c r="X5" s="0"/>
      <c r="Y5" s="0"/>
      <c r="Z5" t="n" s="0">
        <v>0.7</v>
      </c>
      <c r="AA5" t="n" s="0">
        <v>0.2</v>
      </c>
      <c r="AB5" s="0"/>
      <c r="AC5" s="0"/>
      <c r="AD5" t="n" s="0">
        <v>0.3</v>
      </c>
      <c r="AE5" t="n" s="0">
        <v>1.0</v>
      </c>
      <c r="AF5" t="n" s="0">
        <v>0.643030739673391</v>
      </c>
      <c r="AG5" s="0"/>
      <c r="AH5" t="n" s="0">
        <v>0.98</v>
      </c>
      <c r="AI5" t="n" s="0">
        <v>0.630170124879923</v>
      </c>
      <c r="AJ5" t="s" s="0">
        <v>188</v>
      </c>
      <c r="AK5" t="s" s="0">
        <v>170</v>
      </c>
      <c r="AL5" t="s" s="0">
        <v>99</v>
      </c>
      <c r="AM5" t="n" s="0">
        <v>0.25</v>
      </c>
      <c r="AN5" t="n" s="0">
        <v>0.25</v>
      </c>
    </row>
    <row r="6">
      <c r="A6" t="s" s="0">
        <v>189</v>
      </c>
      <c r="B6" t="s" s="0">
        <v>190</v>
      </c>
      <c r="C6" t="s" s="0">
        <v>90</v>
      </c>
      <c r="D6" t="s" s="0">
        <v>191</v>
      </c>
      <c r="E6" t="s" s="0">
        <v>169</v>
      </c>
      <c r="F6" t="s" s="0">
        <v>168</v>
      </c>
      <c r="G6" t="s" s="0">
        <v>94</v>
      </c>
      <c r="H6" t="s" s="0">
        <v>95</v>
      </c>
      <c r="I6" t="s" s="0">
        <v>104</v>
      </c>
      <c r="J6" t="n" s="0">
        <v>113.0</v>
      </c>
      <c r="K6" t="n" s="0">
        <v>66.0</v>
      </c>
      <c r="L6" t="n" s="0">
        <v>38.0</v>
      </c>
      <c r="M6" t="n" s="0">
        <v>0.575757575757576</v>
      </c>
      <c r="N6" t="n" s="0">
        <v>7.0</v>
      </c>
      <c r="O6" t="n" s="0">
        <v>6.0</v>
      </c>
      <c r="P6" t="n" s="0">
        <v>6.0</v>
      </c>
      <c r="Q6" t="n" s="0">
        <v>1.0</v>
      </c>
      <c r="R6" t="n" s="0">
        <v>6.0</v>
      </c>
      <c r="S6" t="n" s="0">
        <v>0.0</v>
      </c>
      <c r="T6" t="n" s="0">
        <v>0.0</v>
      </c>
      <c r="U6" t="n" s="0">
        <v>5643.0</v>
      </c>
      <c r="V6" t="n" s="0">
        <v>1765.0</v>
      </c>
      <c r="W6" t="n" s="0">
        <v>0.31277689172426</v>
      </c>
      <c r="X6" s="0"/>
      <c r="Y6" s="0"/>
      <c r="Z6" t="n" s="0">
        <v>1.0</v>
      </c>
      <c r="AA6" t="n" s="0">
        <v>0.2</v>
      </c>
      <c r="AB6" s="0"/>
      <c r="AC6" s="0"/>
      <c r="AD6" t="n" s="0">
        <v>0.3</v>
      </c>
      <c r="AE6" t="n" s="0">
        <v>1.0</v>
      </c>
      <c r="AF6" t="n" s="0">
        <v>0.458984582668793</v>
      </c>
      <c r="AG6" s="0"/>
      <c r="AH6" t="n" s="0">
        <v>1.0</v>
      </c>
      <c r="AI6" t="n" s="0">
        <v>0.458984582668793</v>
      </c>
      <c r="AJ6" t="s" s="0">
        <v>192</v>
      </c>
      <c r="AK6" t="s" s="0">
        <v>170</v>
      </c>
      <c r="AL6" t="s" s="0">
        <v>99</v>
      </c>
      <c r="AM6" t="n" s="0">
        <v>0.25</v>
      </c>
      <c r="AN6" t="n" s="0">
        <v>0.25</v>
      </c>
    </row>
  </sheetData>
  <pageMargins bottom="0.75" footer="0.3" header="0.3" left="0.7" right="0.7" top="0.75"/>
  <pageSetup orientation="portrait" paperSize="9"/>
</worksheet>
</file>

<file path=xl/worksheets/sheet487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168</v>
      </c>
      <c r="C2" t="s" s="0">
        <v>169</v>
      </c>
      <c r="D2" t="s" s="0">
        <v>170</v>
      </c>
      <c r="E2" t="s" s="0">
        <v>99</v>
      </c>
      <c r="F2" t="n" s="0">
        <v>5.4665708464109E9</v>
      </c>
      <c r="G2" t="n" s="0">
        <v>1.914991813484E9</v>
      </c>
      <c r="H2" t="n" s="0">
        <v>0.350309520774124</v>
      </c>
      <c r="I2" t="n" s="0">
        <v>3.39542579907E9</v>
      </c>
      <c r="J2" t="n" s="0">
        <v>-0.436008345695991</v>
      </c>
      <c r="K2" t="n" s="0">
        <v>28582.0</v>
      </c>
      <c r="L2" t="n" s="0">
        <v>18613.0</v>
      </c>
      <c r="M2" t="n" s="0">
        <v>0.651214050801204</v>
      </c>
      <c r="N2" t="n" s="0">
        <v>31433.0</v>
      </c>
      <c r="O2" t="n" s="0">
        <v>-0.407851620907963</v>
      </c>
      <c r="P2" t="n" s="0">
        <v>0.500761785787664</v>
      </c>
      <c r="Q2" t="n" s="0">
        <v>0.500761785787664</v>
      </c>
      <c r="R2" s="0"/>
    </row>
    <row r="3">
      <c r="A3" t="s" s="0">
        <v>94</v>
      </c>
      <c r="B3" t="s" s="0">
        <v>168</v>
      </c>
      <c r="C3" t="s" s="0">
        <v>172</v>
      </c>
      <c r="D3" t="s" s="0">
        <v>170</v>
      </c>
      <c r="E3" t="s" s="0">
        <v>99</v>
      </c>
      <c r="F3" t="n" s="0">
        <v>5.46943664560867E9</v>
      </c>
      <c r="G3" t="n" s="0">
        <v>8.6375116935E8</v>
      </c>
      <c r="H3" t="n" s="0">
        <v>0.157923242431831</v>
      </c>
      <c r="I3" t="n" s="0">
        <v>1.722277341444E9</v>
      </c>
      <c r="J3" t="n" s="0">
        <v>-0.498483113860274</v>
      </c>
      <c r="K3" t="n" s="0">
        <v>22973.0</v>
      </c>
      <c r="L3" t="n" s="0">
        <v>12840.0</v>
      </c>
      <c r="M3" t="n" s="0">
        <v>0.558916989509424</v>
      </c>
      <c r="N3" t="n" s="0">
        <v>5404.0</v>
      </c>
      <c r="O3" t="n" s="0">
        <v>1.3760177646188</v>
      </c>
      <c r="P3" t="n" s="0">
        <v>0.358420115970628</v>
      </c>
      <c r="Q3" t="n" s="0">
        <v>0.358420115970628</v>
      </c>
      <c r="R3" s="0"/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