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<sst xmlns="http://schemas.openxmlformats.org/spreadsheetml/2006/main" count="1190" uniqueCount="216">
  <si>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</si>
  <si>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</si>
  <si>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</si>
  <si>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</si>
  <si>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</si>
  <si>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</si>
  <si>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</si>
  <si>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</si>
  <si>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</si>
  <si>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</si>
  <si>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</si>
  <si>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</si>
  <si>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</si>
  <si>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</si>
  <si>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</si>
  <si>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</si>
  <si>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</si>
  <si>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</si>
  <si>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</si>
  <si>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</si>
  <si>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</si>
  <si>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</si>
  <si>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</si>
  <si>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</si>
  <si>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</si>
  <si>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</si>
  <si>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</si>
  <si>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</si>
  <si>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</si>
  <si>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</si>
  <si>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</si>
  <si>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</si>
  <si>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</si>
  <si>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</si>
  <si>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</si>
  <si>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</si>
  <si>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</si>
  <si>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</si>
  <si>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</si>
  <si>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</si>
  <si>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</si>
  <si>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</si>
  <si>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</si>
  <si>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</si>
  <si>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</si>
  <si>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</si>
  <si>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</si>
  <si>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</si>
  <si>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</si>
  <si>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</si>
  <si>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</si>
  <si>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</si>
  <si>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</si>
  <si>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</si>
  <si>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</si>
  <si>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</si>
  <si>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</si>
  <si>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</si>
  <si>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</si>
  <si>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</si>
  <si>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</si>
  <si>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</si>
  <si>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</si>
  <si>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</si>
  <si>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</si>
  <si>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</si>
  <si>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</si>
  <si>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</si>
  <si>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</si>
  <si>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</si>
  <si>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</si>
  <si>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</si>
  <si>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</si>
  <si>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</si>
  <si>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</si>
  <si>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</si>
  <si>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</si>
  <si>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</si>
  <si>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</si>
  <si>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</si>
  <si>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</si>
  <si>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</si>
  <si>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</si>
  <si>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</si>
  <si>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</si>
  <si>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</si>
  <si>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</si>
  <si>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</si>
  <si>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</si>
  <si>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</si>
  <si>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</si>
  <si>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</si>
  <si>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</si>
  <si>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</si>
  <si>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</si>
  <si>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</si>
  <si>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</si>
  <si>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</si>
  <si>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</si>
  <si>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</si>
  <si>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</si>
  <si>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</si>
  <si>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</si>
  <si>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</si>
  <si>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</si>
  <si>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</si>
  <si>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</si>
  <si>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</si>
  <si>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</si>
  <si>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</si>
  <si>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</si>
  <si>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</si>
  <si>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</si>
  <si>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</si>
  <si>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</si>
  <si>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</si>
  <si>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</si>
  <si>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</si>
  <si>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</si>
  <si>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</si>
  <si>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</si>
  <si>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</si>
  <si>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</si>
  <si>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</si>
  <si>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</si>
  <si>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</si>
  <si>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</si>
  <si>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</si>
  <si>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</si>
  <si>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</si>
  <si>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</si>
  <si>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</si>
  <si>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</si>
  <si>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</si>
  <si>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</si>
  <si>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</si>
  <si>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</si>
  <si>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</si>
  <si>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</si>
  <si>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</si>
  <si>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</si>
  <si>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</si>
  <si>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</si>
  <si>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</si>
  <si>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</si>
  <si>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</si>
  <si>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</si>
  <si>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</si>
  <si>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</si>
  <si>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</si>
  <si>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</si>
  <si>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</si>
  <si>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</si>
  <si>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</si>
  <si>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</si>
  <si>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</si>
  <si>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</si>
  <si>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</si>
  <si>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</si>
  <si>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</si>
  <si>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</si>
  <si>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</si>
  <si>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</si>
  <si>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</si>
  <si>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</si>
  <si>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</si>
  <si>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</si>
  <si>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</si>
  <si>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BALI NUSRA</t>
  </si>
  <si>
    <t>LOMBOK</t>
  </si>
  <si>
    <t>PT GLOBAL BIMA UTAMA</t>
  </si>
  <si>
    <t>3ID</t>
  </si>
  <si>
    <t>3IDPT GLOBAL BIMA UTAMA</t>
  </si>
  <si>
    <t>AM2309014813ID</t>
  </si>
  <si>
    <t>ENDRI JUNAEDI SURYA</t>
  </si>
  <si>
    <t>MC-LOMBOK BARAT</t>
  </si>
  <si>
    <t>URBAN OUTER JAVA</t>
  </si>
  <si>
    <t>1-180949665999</t>
  </si>
  <si>
    <t>85239667</t>
  </si>
  <si>
    <t>DION ADHITIA NUGROHO</t>
  </si>
  <si>
    <t>MC-LOMBOK TENGAH SELATAN</t>
  </si>
  <si>
    <t>1-180949749155</t>
  </si>
  <si>
    <t>AM2308013343ID</t>
  </si>
  <si>
    <t>TRIMUKTI WIBOWO</t>
  </si>
  <si>
    <t>MC-LOMBOK TENGAH UTARA</t>
  </si>
  <si>
    <t>1-180949748577</t>
  </si>
  <si>
    <t>AM2309014843ID</t>
  </si>
  <si>
    <t>RIFAL RINALDI</t>
  </si>
  <si>
    <t>MC-LOMBOK TIMUR SELATAN</t>
  </si>
  <si>
    <t>1-180949753311</t>
  </si>
  <si>
    <t>AM2309014883ID</t>
  </si>
  <si>
    <t>IRAWAN YOGISTA</t>
  </si>
  <si>
    <t>MC-LOMBOK TIMUR UTARA</t>
  </si>
  <si>
    <t>1-180949749733</t>
  </si>
  <si>
    <t>88229436</t>
  </si>
  <si>
    <t>FAUSTINUS NANDO DE BRAVADOS</t>
  </si>
  <si>
    <t>MC-MATARAM</t>
  </si>
  <si>
    <t>1-180949665421</t>
  </si>
  <si>
    <t>-0.172804447631843</t>
  </si>
  <si>
    <t>0.738299208111419</t>
  </si>
  <si>
    <t>1119196117</t>
  </si>
  <si>
    <t>1328050775</t>
  </si>
  <si>
    <t>-0.157264060931706</t>
  </si>
  <si>
    <t>1506626858</t>
  </si>
  <si>
    <t>1689432975</t>
  </si>
  <si>
    <t>1118459692</t>
  </si>
  <si>
    <t>122065984</t>
  </si>
  <si>
    <t>0.742848908511891</t>
  </si>
  <si>
    <t>103898233</t>
  </si>
  <si>
    <t>356902778</t>
  </si>
  <si>
    <t>1190062</t>
  </si>
  <si>
    <t>10447243</t>
  </si>
  <si>
    <t>4</t>
  </si>
  <si>
    <t>241</t>
  </si>
  <si>
    <t>27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</si>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</sst>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BALI NUSRA</v>
      </c>
      <c r="C3" s="3" t="str">
        <f>IF(RAW!C2="","",RAW!C2)</f>
        <v>BALI NUSRA</v>
      </c>
      <c r="D3" s="3" t="str">
        <f>IF(RAW!D2="","",RAW!D2)</f>
        <v>LOMBOK</v>
      </c>
      <c r="E3" s="3" t="str">
        <f>IF(RAW!E2="","",RAW!E2)</f>
        <v>PT GLOBAL BIMA UTAMA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1.088274329E9</v>
      </c>
      <c r="J3" s="10" t="n">
        <f>IF(RAW!J2="","",RAW!J2)</f>
        <v>1.089167667E9</v>
      </c>
      <c r="K3" s="11" t="n">
        <f>IF(RAW!K2="","",RAW!K2)</f>
        <v>-8.20202460159883E-4</v>
      </c>
      <c r="L3" s="10" t="n">
        <f>IF(RAW!L2="","",RAW!L2)</f>
        <v>0.0</v>
      </c>
      <c r="M3" s="10" t="n">
        <f>IF(RAW!M2="","",RAW!M2)</f>
        <v>1.10385E7</v>
      </c>
      <c r="N3" s="11" t="n">
        <f>IF(RAW!N2="","",RAW!N2)</f>
        <v>-1.0</v>
      </c>
      <c r="O3" s="12" t="n">
        <f>IF(RAW!O2="","",RAW!O2)</f>
        <v>1.06741639E9</v>
      </c>
      <c r="P3" s="12" t="n">
        <f>IF(RAW!P2="","",RAW!P2)</f>
        <v>1.290403928E9</v>
      </c>
      <c r="Q3" s="11" t="n">
        <f>IF(RAW!Q2="","",RAW!Q2)</f>
        <v>-0.172804447631843</v>
      </c>
      <c r="R3" s="12" t="n">
        <f>IF(RAW!R2="","",RAW!R2)</f>
        <v>16122.0</v>
      </c>
      <c r="S3" s="12" t="n">
        <f>IF(RAW!S2="","",RAW!S2)</f>
        <v>2218.0</v>
      </c>
      <c r="T3" s="13" t="n">
        <f>IF(RAW!T2="","",RAW!T2)</f>
        <v>0.137575983128644</v>
      </c>
      <c r="U3" s="12" t="n">
        <f>IF(RAW!U2="","",RAW!U2)</f>
        <v>15260.0</v>
      </c>
      <c r="V3" s="11" t="n">
        <f>IF(RAW!V2="","",RAW!V2)</f>
        <v>-0.854652686762779</v>
      </c>
      <c r="W3" s="12" t="n">
        <f>IF(RAW!W2="","",RAW!W2)</f>
        <v>8061.0</v>
      </c>
      <c r="X3" s="12" t="n">
        <f>IF(RAW!X2="","",RAW!X2)</f>
        <v>1538.0</v>
      </c>
      <c r="Y3" s="13" t="n">
        <f>IF(RAW!Y2="","",RAW!Y2)</f>
        <v>0.0953975933507009</v>
      </c>
      <c r="Z3" s="12" t="n">
        <f>IF(RAW!Z2="","",RAW!Z2)</f>
        <v>4927.0</v>
      </c>
      <c r="AA3" s="11" t="n">
        <f>IF(RAW!AA2="","",RAW!AA2)</f>
        <v>-0.687842500507408</v>
      </c>
      <c r="AB3" s="12" t="n">
        <f>IF(RAW!AB2="","",RAW!AB2)</f>
        <v>891.0</v>
      </c>
      <c r="AC3" s="12" t="n">
        <f>IF(RAW!AC2="","",RAW!AC2)</f>
        <v>669.0</v>
      </c>
      <c r="AD3" s="11" t="n">
        <f>IF(RAW!AD2="","",RAW!AD2)</f>
        <v>0.331838565022422</v>
      </c>
      <c r="AE3" s="3" t="str">
        <f>IF(RAW!AE2="","",RAW!AE2)</f>
        <v>3ID</v>
      </c>
      <c r="AF3" s="3" t="str">
        <f>IF(RAW!AF2="","",RAW!AF2)</f>
        <v>3IDPT GLOBAL BIMA UTAMA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BALI NUSRA</v>
      </c>
      <c r="B15" s="3" t="str">
        <f>IF(PERFMPX!B2="","",PERFMPX!B2)</f>
        <v>BALI NUSRA</v>
      </c>
      <c r="C15" s="3" t="str">
        <f>IF(PERFMPX!C2="","",PERFMPX!C2)</f>
        <v>LOMBOK</v>
      </c>
      <c r="D15" s="3" t="str">
        <f>IF(PERFMPX!D2="","",PERFMPX!D2)</f>
        <v>PT GLOBAL BIMA UTAMA</v>
      </c>
      <c r="E15" s="3" t="str">
        <f>IF(PERFMPX!E2="","",PERFMPX!E2)</f>
        <v>3ID</v>
      </c>
      <c r="F15" s="16" t="n">
        <f>IF(PERFMPX!F2="","",PERFMPX!F2)</f>
        <v>1.80616724963612E9</v>
      </c>
      <c r="G15" s="16" t="n">
        <f>IF(PERFMPX!G2="","",PERFMPX!G2)</f>
        <v>1.009624364E9</v>
      </c>
      <c r="H15" s="17" t="n">
        <f>IF(PERFMPX!H2="","",PERFMPX!H2)</f>
        <v>0.558987194681669</v>
      </c>
      <c r="I15" s="16" t="n">
        <f>IF(PERFMPX!I2="","",PERFMPX!I2)</f>
        <v>1.270856168E9</v>
      </c>
      <c r="J15" s="17" t="n">
        <f>IF(PERFMPX!J2="","",PERFMPX!J2)</f>
        <v>-0.205555758848078</v>
      </c>
      <c r="K15" s="16" t="n">
        <f>IF(PERFMPX!K2="","",PERFMPX!K2)</f>
        <v>18094.0</v>
      </c>
      <c r="L15" s="16" t="n">
        <f>IF(PERFMPX!L2="","",PERFMPX!L2)</f>
        <v>2345.0</v>
      </c>
      <c r="M15" s="17" t="n">
        <f>IF(PERFMPX!M2="","",PERFMPX!M2)</f>
        <v>0.129600972698132</v>
      </c>
      <c r="N15" s="16" t="n">
        <f>IF(PERFMPX!N2="","",PERFMPX!N2)</f>
        <v>16090.0</v>
      </c>
      <c r="O15" s="17" t="n">
        <f>IF(PERFMPX!O2="","",PERFMPX!O2)</f>
        <v>-0.854257302672467</v>
      </c>
      <c r="P15" s="17" t="n">
        <f>IF(PERFMPX!P2="","",PERFMPX!P2)</f>
        <v>0.3442940836899</v>
      </c>
      <c r="Q15" s="17" t="n">
        <f>IF(PERFMPX!Q2="","",PERFMPX!Q2)</f>
        <v>0.3442940836899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BALI NUSRA</v>
      </c>
      <c r="B27" s="3" t="str">
        <f>IF(MPX_FUNDAMENTAL!B2="","",MPX_FUNDAMENTAL!B2)</f>
        <v>BALI NUSRA</v>
      </c>
      <c r="C27" s="3" t="str">
        <f>IF(MPX_FUNDAMENTAL!C2="","",MPX_FUNDAMENTAL!C2)</f>
        <v/>
      </c>
      <c r="D27" s="3" t="str">
        <f>IF(MPX_FUNDAMENTAL!D2="","",MPX_FUNDAMENTAL!D2)</f>
        <v>LOMBOK</v>
      </c>
      <c r="E27" s="3" t="str">
        <f>IF(MPX_FUNDAMENTAL!E2="","",MPX_FUNDAMENTAL!E2)</f>
        <v>PT GLOBAL BIMA UTAMA</v>
      </c>
      <c r="F27" s="3" t="str">
        <f>IF(MPX_FUNDAMENTAL!F2="","",MPX_FUNDAMENTAL!F2)</f>
        <v>3ID</v>
      </c>
      <c r="G27" s="16" t="str">
        <f>IF(MPX_FUNDAMENTAL!G2="","",MPX_FUNDAMENTAL!G2)</f>
        <v>1119196117</v>
      </c>
      <c r="H27" s="16" t="str">
        <f>IF(MPX_FUNDAMENTAL!H2="","",MPX_FUNDAMENTAL!H2)</f>
        <v>1328050775</v>
      </c>
      <c r="I27" s="17" t="n">
        <f>IFERROR(G27/H27-1,"")</f>
        <v>-0.15726406093170642</v>
      </c>
      <c r="J27" s="16" t="str">
        <f>IF(MPX_FUNDAMENTAL!J2="","",MPX_FUNDAMENTAL!J2)</f>
        <v>1506626858</v>
      </c>
      <c r="K27" s="16" t="str">
        <f>IF(MPX_FUNDAMENTAL!K2="","",MPX_FUNDAMENTAL!K2)</f>
        <v>1689432975</v>
      </c>
      <c r="L27" s="16" t="str">
        <f>IF(MPX_FUNDAMENTAL!L2="","",MPX_FUNDAMENTAL!L2)</f>
        <v>1118459692</v>
      </c>
      <c r="M27" s="16" t="str">
        <f>IF(MPX_FUNDAMENTAL!M2="","",MPX_FUNDAMENTAL!M2)</f>
        <v>122065984</v>
      </c>
      <c r="N27" s="17" t="n">
        <f>IFERROR(J27/K27-1,"")</f>
        <v>-0.10820560490125397</v>
      </c>
      <c r="O27" s="17"/>
      <c r="P27" s="16" t="str">
        <f>IF(MPX_FUNDAMENTAL!P2="","",MPX_FUNDAMENTAL!P2)</f>
        <v>103898233</v>
      </c>
      <c r="Q27" s="16" t="str">
        <f>IF(MPX_FUNDAMENTAL!Q2="","",MPX_FUNDAMENTAL!Q2)</f>
        <v>356902778</v>
      </c>
      <c r="R27" s="17" t="n">
        <f>IFERROR(P27/Q27-1,"")</f>
        <v>-0.7088892566703417</v>
      </c>
      <c r="S27" s="16" t="str">
        <f>IF(MPX_FUNDAMENTAL!S2="","",MPX_FUNDAMENTAL!S2)</f>
        <v>1190062</v>
      </c>
      <c r="T27" s="16" t="str">
        <f>IF(MPX_FUNDAMENTAL!T2="","",MPX_FUNDAMENTAL!T2)</f>
        <v>10447243</v>
      </c>
      <c r="U27" s="17" t="n">
        <f>IFERROR(S27/T27-1,"")</f>
        <v>-0.8860884158624434</v>
      </c>
      <c r="V27" s="3" t="str">
        <f>IF(MPX_FUNDAMENTAL!V2="","",MPX_FUNDAMENTAL!V2)</f>
        <v>4</v>
      </c>
      <c r="W27" s="3" t="str">
        <f>IF(MPX_FUNDAMENTAL!W2="","",MPX_FUNDAMENTAL!W2)</f>
        <v>241</v>
      </c>
      <c r="X27" s="17" t="n">
        <f>IFERROR(V27/W27-1,"")</f>
        <v>-0.983402489626556</v>
      </c>
      <c r="Y27" s="3" t="str">
        <f>IF(MPX_FUNDAMENTAL!Y2="","",MPX_FUNDAMENTAL!Y2)</f>
        <v>27</v>
      </c>
      <c r="Z27" s="3" t="str">
        <f>IF(MPX_FUNDAMENTAL!Z2="","",MPX_FUNDAMENTAL!Z2)</f>
        <v>28</v>
      </c>
      <c r="AA27" s="17" t="n">
        <f>IFERROR(Y27/Z27-1,"")</f>
        <v>-0.0357142857142857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AM2309014813ID</v>
      </c>
      <c r="B41" s="23" t="str">
        <f>IF(MC!B2="","",MC!B2)</f>
        <v>ENDRI JUNAEDI SURYA</v>
      </c>
      <c r="C41" s="23" t="str">
        <f>IF(MC!C2="","",MC!C2)</f>
        <v>RSE</v>
      </c>
      <c r="D41" s="23" t="str">
        <f>IF(MC!D2="","",MC!D2)</f>
        <v>MC-LOMBOK BARAT</v>
      </c>
      <c r="E41" s="23" t="str">
        <f>IF(MC!E2="","",MC!E2)</f>
        <v>LOMBOK</v>
      </c>
      <c r="F41" s="23" t="str">
        <f>IF(MC!F2="","",MC!F2)</f>
        <v>BALI NUSRA</v>
      </c>
      <c r="G41" s="23" t="str">
        <f>IF(MC!G2="","",MC!G2)</f>
        <v>BALI NUSRA</v>
      </c>
      <c r="H41" s="23" t="str">
        <f>IF(MC!H2="","",MC!H2)</f>
        <v>JAVA</v>
      </c>
      <c r="I41" s="23" t="str">
        <f>IF(MC!I2="","",MC!I2)</f>
        <v>URBAN OUTER JAVA</v>
      </c>
      <c r="J41" s="23" t="n">
        <f>IF(MC!J2="","",MC!J2)</f>
        <v>114.0</v>
      </c>
      <c r="K41" s="23" t="n">
        <f>IF(MC!K2="","",MC!K2)</f>
        <v>56.0</v>
      </c>
      <c r="L41" s="23" t="n">
        <f>IF(MC!L2="","",MC!L2)</f>
        <v>22.0</v>
      </c>
      <c r="M41" s="51" t="n">
        <f>IF(MC!M2="","",MC!M2)</f>
        <v>0.392857142857143</v>
      </c>
      <c r="N41" s="23" t="n">
        <f>IF(MC!N2="","",MC!N2)</f>
        <v>6.0</v>
      </c>
      <c r="O41" s="23" t="n">
        <f>IF(MC!O2="","",MC!O2)</f>
        <v>6.0</v>
      </c>
      <c r="P41" s="23" t="n">
        <f>IF(MC!P2="","",MC!P2)</f>
        <v>2.0</v>
      </c>
      <c r="Q41" s="51" t="n">
        <f>IF(MC!Q2="","",MC!Q2)</f>
        <v>0.333333333333333</v>
      </c>
      <c r="R41" s="23" t="n">
        <f>IF(MC!R2="","",MC!R2)</f>
        <v>5.0</v>
      </c>
      <c r="S41" s="23" t="n">
        <f>IF(MC!S2="","",MC!S2)</f>
        <v>3.0</v>
      </c>
      <c r="T41" s="51" t="n">
        <f>IF(MC!T2="","",MC!T2)</f>
        <v>0.6</v>
      </c>
      <c r="U41" s="23" t="n">
        <f>IF(MC!U2="","",MC!U2)</f>
        <v>4632.0</v>
      </c>
      <c r="V41" s="23" t="n">
        <f>IF(MC!V2="","",MC!V2)</f>
        <v>2724.0</v>
      </c>
      <c r="W41" s="51" t="n">
        <f>IF(MC!W2="","",MC!W2)</f>
        <v>0.588082901554404</v>
      </c>
      <c r="X41" s="51" t="n">
        <f>IF(MC!X2="","",MC!X2)</f>
        <v>2316.0</v>
      </c>
      <c r="Y41" s="51" t="n">
        <f>IF(MC!Y2="","",MC!Y2)</f>
        <v>359.0</v>
      </c>
      <c r="Z41" s="51" t="n">
        <f>IF(MC!Z2="","",MC!Z2)</f>
        <v>0.155008635578584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0.500471255859857</v>
      </c>
    </row>
    <row r="42" spans="1:32">
      <c r="A42" s="23" t="str">
        <f>IF(MC!A3="","",MC!A3)</f>
        <v>85239667</v>
      </c>
      <c r="B42" s="23" t="str">
        <f>IF(MC!B3="","",MC!B3)</f>
        <v>DION ADHITIA NUGROHO</v>
      </c>
      <c r="C42" s="23" t="str">
        <f>IF(MC!C3="","",MC!C3)</f>
        <v>CSE</v>
      </c>
      <c r="D42" s="23" t="str">
        <f>IF(MC!D3="","",MC!D3)</f>
        <v>MC-LOMBOK TENGAH SELATAN</v>
      </c>
      <c r="E42" s="23" t="str">
        <f>IF(MC!E3="","",MC!E3)</f>
        <v>LOMBOK</v>
      </c>
      <c r="F42" s="23" t="str">
        <f>IF(MC!F3="","",MC!F3)</f>
        <v>BALI NUSRA</v>
      </c>
      <c r="G42" s="23" t="str">
        <f>IF(MC!G3="","",MC!G3)</f>
        <v>BALI NUSRA</v>
      </c>
      <c r="H42" s="23" t="str">
        <f>IF(MC!H3="","",MC!H3)</f>
        <v>JAVA</v>
      </c>
      <c r="I42" s="23" t="str">
        <f>IF(MC!I3="","",MC!I3)</f>
        <v>URBAN OUTER JAVA</v>
      </c>
      <c r="J42" s="23" t="n">
        <f>IF(MC!J3="","",MC!J3)</f>
        <v>88.0</v>
      </c>
      <c r="K42" s="23" t="n">
        <f>IF(MC!K3="","",MC!K3)</f>
        <v>47.0</v>
      </c>
      <c r="L42" s="23" t="n">
        <f>IF(MC!L3="","",MC!L3)</f>
        <v>7.0</v>
      </c>
      <c r="M42" s="51" t="n">
        <f>IF(MC!M3="","",MC!M3)</f>
        <v>0.148936170212766</v>
      </c>
      <c r="N42" s="23" t="n">
        <f>IF(MC!N3="","",MC!N3)</f>
        <v>5.0</v>
      </c>
      <c r="O42" s="23" t="n">
        <f>IF(MC!O3="","",MC!O3)</f>
        <v>5.0</v>
      </c>
      <c r="P42" s="23" t="n">
        <f>IF(MC!P3="","",MC!P3)</f>
        <v>2.0</v>
      </c>
      <c r="Q42" s="51" t="n">
        <f>IF(MC!Q3="","",MC!Q3)</f>
        <v>0.4</v>
      </c>
      <c r="R42" s="23" t="n">
        <f>IF(MC!R3="","",MC!R3)</f>
        <v>4.0</v>
      </c>
      <c r="S42" s="23" t="n">
        <f>IF(MC!S3="","",MC!S3)</f>
        <v>3.0</v>
      </c>
      <c r="T42" s="51" t="n">
        <f>IF(MC!T3="","",MC!T3)</f>
        <v>0.75</v>
      </c>
      <c r="U42" s="23" t="n">
        <f>IF(MC!U3="","",MC!U3)</f>
        <v>4925.0</v>
      </c>
      <c r="V42" s="23" t="n">
        <f>IF(MC!V3="","",MC!V3)</f>
        <v>2539.0</v>
      </c>
      <c r="W42" s="51" t="n">
        <f>IF(MC!W3="","",MC!W3)</f>
        <v>0.515532994923858</v>
      </c>
      <c r="X42" s="51" t="n">
        <f>IF(MC!X3="","",MC!X3)</f>
        <v>2463.0</v>
      </c>
      <c r="Y42" s="51" t="n">
        <f>IF(MC!Y3="","",MC!Y3)</f>
        <v>820.0</v>
      </c>
      <c r="Z42" s="51" t="n">
        <f>IF(MC!Z3="","",MC!Z3)</f>
        <v>0.332927324401137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0.466000432012096</v>
      </c>
    </row>
    <row r="43" spans="1:32">
      <c r="A43" s="23" t="str">
        <f>IF(MC!A4="","",MC!A4)</f>
        <v>AM2308013343ID</v>
      </c>
      <c r="B43" s="23" t="str">
        <f>IF(MC!B4="","",MC!B4)</f>
        <v>TRIMUKTI WIBOWO</v>
      </c>
      <c r="C43" s="23" t="str">
        <f>IF(MC!C4="","",MC!C4)</f>
        <v>RSE</v>
      </c>
      <c r="D43" s="23" t="str">
        <f>IF(MC!D4="","",MC!D4)</f>
        <v>MC-LOMBOK TENGAH UTARA</v>
      </c>
      <c r="E43" s="23" t="str">
        <f>IF(MC!E4="","",MC!E4)</f>
        <v>LOMBOK</v>
      </c>
      <c r="F43" s="23" t="str">
        <f>IF(MC!F4="","",MC!F4)</f>
        <v>BALI NUSRA</v>
      </c>
      <c r="G43" s="23" t="str">
        <f>IF(MC!G4="","",MC!G4)</f>
        <v>BALI NUSRA</v>
      </c>
      <c r="H43" s="23" t="str">
        <f>IF(MC!H4="","",MC!H4)</f>
        <v>JAVA</v>
      </c>
      <c r="I43" s="23" t="str">
        <f>IF(MC!I4="","",MC!I4)</f>
        <v>URBAN OUTER JAVA</v>
      </c>
      <c r="J43" s="23" t="n">
        <f>IF(MC!J4="","",MC!J4)</f>
        <v>74.0</v>
      </c>
      <c r="K43" s="23" t="n">
        <f>IF(MC!K4="","",MC!K4)</f>
        <v>41.0</v>
      </c>
      <c r="L43" s="23" t="n">
        <f>IF(MC!L4="","",MC!L4)</f>
        <v>6.0</v>
      </c>
      <c r="M43" s="51" t="n">
        <f>IF(MC!M4="","",MC!M4)</f>
        <v>0.146341463414634</v>
      </c>
      <c r="N43" s="23" t="n">
        <f>IF(MC!N4="","",MC!N4)</f>
        <v>4.0</v>
      </c>
      <c r="O43" s="23" t="n">
        <f>IF(MC!O4="","",MC!O4)</f>
        <v>4.0</v>
      </c>
      <c r="P43" s="23" t="n">
        <f>IF(MC!P4="","",MC!P4)</f>
        <v>2.0</v>
      </c>
      <c r="Q43" s="51" t="n">
        <f>IF(MC!Q4="","",MC!Q4)</f>
        <v>0.5</v>
      </c>
      <c r="R43" s="23" t="n">
        <f>IF(MC!R4="","",MC!R4)</f>
        <v>3.0</v>
      </c>
      <c r="S43" s="23" t="n">
        <f>IF(MC!S4="","",MC!S4)</f>
        <v>1.0</v>
      </c>
      <c r="T43" s="51" t="n">
        <f>IF(MC!T4="","",MC!T4)</f>
        <v>0.333333333333333</v>
      </c>
      <c r="U43" s="23" t="n">
        <f>IF(MC!U4="","",MC!U4)</f>
        <v>3973.0</v>
      </c>
      <c r="V43" s="23" t="n">
        <f>IF(MC!V4="","",MC!V4)</f>
        <v>1056.0</v>
      </c>
      <c r="W43" s="51" t="n">
        <f>IF(MC!W4="","",MC!W4)</f>
        <v>0.265794110244148</v>
      </c>
      <c r="X43" s="51" t="n">
        <f>IF(MC!X4="","",MC!X4)</f>
        <v>1987.0</v>
      </c>
      <c r="Y43" s="51" t="n">
        <f>IF(MC!Y4="","",MC!Y4)</f>
        <v>64.0</v>
      </c>
      <c r="Z43" s="51" t="n">
        <f>IF(MC!Z4="","",MC!Z4)</f>
        <v>0.0322093608454957</v>
      </c>
      <c r="AA43" s="51" t="n">
        <f>IF(MC!AA4="","",MC!AA4)</f>
        <v>0.2</v>
      </c>
      <c r="AB43" s="51" t="n">
        <f>IF(MC!AB4="","",MC!AB4)</f>
        <v>0.2</v>
      </c>
      <c r="AC43" s="51" t="n">
        <f>IF(MC!AC4="","",MC!AC4)</f>
        <v>0.2</v>
      </c>
      <c r="AD43" s="51" t="n">
        <f>IF(MC!AD4="","",MC!AD4)</f>
        <v>0.4</v>
      </c>
      <c r="AE43" s="51" t="n">
        <f>IF(MC!AE4="","",MC!AE4)</f>
        <v>1.0</v>
      </c>
      <c r="AF43" s="51" t="n">
        <f>IF(MC!AF4="","",MC!AF4)</f>
        <v>0.302252603447253</v>
      </c>
    </row>
    <row r="44" spans="1:32">
      <c r="A44" s="23" t="str">
        <f>IF(MC!A5="","",MC!A5)</f>
        <v>AM2309014843ID</v>
      </c>
      <c r="B44" s="23" t="str">
        <f>IF(MC!B5="","",MC!B5)</f>
        <v>RIFAL RINALDI</v>
      </c>
      <c r="C44" s="23" t="str">
        <f>IF(MC!C5="","",MC!C5)</f>
        <v>RSE</v>
      </c>
      <c r="D44" s="23" t="str">
        <f>IF(MC!D5="","",MC!D5)</f>
        <v>MC-LOMBOK TIMUR SELATAN</v>
      </c>
      <c r="E44" s="23" t="str">
        <f>IF(MC!E5="","",MC!E5)</f>
        <v>LOMBOK</v>
      </c>
      <c r="F44" s="23" t="str">
        <f>IF(MC!F5="","",MC!F5)</f>
        <v>BALI NUSRA</v>
      </c>
      <c r="G44" s="23" t="str">
        <f>IF(MC!G5="","",MC!G5)</f>
        <v>BALI NUSRA</v>
      </c>
      <c r="H44" s="23" t="str">
        <f>IF(MC!H5="","",MC!H5)</f>
        <v>JAVA</v>
      </c>
      <c r="I44" s="23" t="str">
        <f>IF(MC!I5="","",MC!I5)</f>
        <v>URBAN OUTER JAVA</v>
      </c>
      <c r="J44" s="23" t="n">
        <f>IF(MC!J5="","",MC!J5)</f>
        <v>84.0</v>
      </c>
      <c r="K44" s="23" t="n">
        <f>IF(MC!K5="","",MC!K5)</f>
        <v>44.0</v>
      </c>
      <c r="L44" s="23" t="n">
        <f>IF(MC!L5="","",MC!L5)</f>
        <v>28.0</v>
      </c>
      <c r="M44" s="51" t="n">
        <f>IF(MC!M5="","",MC!M5)</f>
        <v>0.636363636363636</v>
      </c>
      <c r="N44" s="23" t="n">
        <f>IF(MC!N5="","",MC!N5)</f>
        <v>7.0</v>
      </c>
      <c r="O44" s="23" t="n">
        <f>IF(MC!O5="","",MC!O5)</f>
        <v>7.0</v>
      </c>
      <c r="P44" s="23" t="n">
        <f>IF(MC!P5="","",MC!P5)</f>
        <v>5.0</v>
      </c>
      <c r="Q44" s="51" t="n">
        <f>IF(MC!Q5="","",MC!Q5)</f>
        <v>0.714285714285714</v>
      </c>
      <c r="R44" s="23" t="n">
        <f>IF(MC!R5="","",MC!R5)</f>
        <v>5.0</v>
      </c>
      <c r="S44" s="23" t="n">
        <f>IF(MC!S5="","",MC!S5)</f>
        <v>2.0</v>
      </c>
      <c r="T44" s="51" t="n">
        <f>IF(MC!T5="","",MC!T5)</f>
        <v>0.4</v>
      </c>
      <c r="U44" s="23" t="n">
        <f>IF(MC!U5="","",MC!U5)</f>
        <v>5356.0</v>
      </c>
      <c r="V44" s="23" t="n">
        <f>IF(MC!V5="","",MC!V5)</f>
        <v>4511.0</v>
      </c>
      <c r="W44" s="51" t="n">
        <f>IF(MC!W5="","",MC!W5)</f>
        <v>0.842233009708738</v>
      </c>
      <c r="X44" s="51" t="n">
        <f>IF(MC!X5="","",MC!X5)</f>
        <v>2678.0</v>
      </c>
      <c r="Y44" s="51" t="n">
        <f>IF(MC!Y5="","",MC!Y5)</f>
        <v>90.0</v>
      </c>
      <c r="Z44" s="51" t="n">
        <f>IF(MC!Z5="","",MC!Z5)</f>
        <v>0.0336071695294996</v>
      </c>
      <c r="AA44" s="51" t="n">
        <f>IF(MC!AA5="","",MC!AA5)</f>
        <v>0.2</v>
      </c>
      <c r="AB44" s="51" t="n">
        <f>IF(MC!AB5="","",MC!AB5)</f>
        <v>0.2</v>
      </c>
      <c r="AC44" s="51" t="n">
        <f>IF(MC!AC5="","",MC!AC5)</f>
        <v>0.2</v>
      </c>
      <c r="AD44" s="51" t="n">
        <f>IF(MC!AD5="","",MC!AD5)</f>
        <v>0.4</v>
      </c>
      <c r="AE44" s="51" t="n">
        <f>IF(MC!AE5="","",MC!AE5)</f>
        <v>1.0</v>
      </c>
      <c r="AF44" s="51" t="n">
        <f>IF(MC!AF5="","",MC!AF5)</f>
        <v>0.687023074013365</v>
      </c>
    </row>
    <row r="45" spans="1:32">
      <c r="A45" s="23" t="str">
        <f>IF(MC!A6="","",MC!A6)</f>
        <v>AM2309014883ID</v>
      </c>
      <c r="B45" s="23" t="str">
        <f>IF(MC!B6="","",MC!B6)</f>
        <v>IRAWAN YOGISTA</v>
      </c>
      <c r="C45" s="23" t="str">
        <f>IF(MC!C6="","",MC!C6)</f>
        <v>RSE</v>
      </c>
      <c r="D45" s="23" t="str">
        <f>IF(MC!D6="","",MC!D6)</f>
        <v>MC-LOMBOK TIMUR UTARA</v>
      </c>
      <c r="E45" s="23" t="str">
        <f>IF(MC!E6="","",MC!E6)</f>
        <v>LOMBOK</v>
      </c>
      <c r="F45" s="23" t="str">
        <f>IF(MC!F6="","",MC!F6)</f>
        <v>BALI NUSRA</v>
      </c>
      <c r="G45" s="23" t="str">
        <f>IF(MC!G6="","",MC!G6)</f>
        <v>BALI NUSRA</v>
      </c>
      <c r="H45" s="23" t="str">
        <f>IF(MC!H6="","",MC!H6)</f>
        <v>JAVA</v>
      </c>
      <c r="I45" s="23" t="str">
        <f>IF(MC!I6="","",MC!I6)</f>
        <v>URBAN OUTER JAVA</v>
      </c>
      <c r="J45" s="23" t="n">
        <f>IF(MC!J6="","",MC!J6)</f>
        <v>80.0</v>
      </c>
      <c r="K45" s="23" t="n">
        <f>IF(MC!K6="","",MC!K6)</f>
        <v>44.0</v>
      </c>
      <c r="L45" s="23" t="n">
        <f>IF(MC!L6="","",MC!L6)</f>
        <v>24.0</v>
      </c>
      <c r="M45" s="51" t="n">
        <f>IF(MC!M6="","",MC!M6)</f>
        <v>0.545454545454545</v>
      </c>
      <c r="N45" s="23" t="n">
        <f>IF(MC!N6="","",MC!N6)</f>
        <v>6.0</v>
      </c>
      <c r="O45" s="23" t="n">
        <f>IF(MC!O6="","",MC!O6)</f>
        <v>6.0</v>
      </c>
      <c r="P45" s="23" t="n">
        <f>IF(MC!P6="","",MC!P6)</f>
        <v>2.0</v>
      </c>
      <c r="Q45" s="51" t="n">
        <f>IF(MC!Q6="","",MC!Q6)</f>
        <v>0.333333333333333</v>
      </c>
      <c r="R45" s="23" t="n">
        <f>IF(MC!R6="","",MC!R6)</f>
        <v>5.0</v>
      </c>
      <c r="S45" s="23" t="n">
        <f>IF(MC!S6="","",MC!S6)</f>
        <v>1.0</v>
      </c>
      <c r="T45" s="51" t="n">
        <f>IF(MC!T6="","",MC!T6)</f>
        <v>0.2</v>
      </c>
      <c r="U45" s="23" t="n">
        <f>IF(MC!U6="","",MC!U6)</f>
        <v>4632.0</v>
      </c>
      <c r="V45" s="23" t="n">
        <f>IF(MC!V6="","",MC!V6)</f>
        <v>2694.0</v>
      </c>
      <c r="W45" s="51" t="n">
        <f>IF(MC!W6="","",MC!W6)</f>
        <v>0.58160621761658</v>
      </c>
      <c r="X45" s="51" t="n">
        <f>IF(MC!X6="","",MC!X6)</f>
        <v>2316.0</v>
      </c>
      <c r="Y45" s="51" t="n">
        <f>IF(MC!Y6="","",MC!Y6)</f>
        <v>520.0</v>
      </c>
      <c r="Z45" s="51" t="n">
        <f>IF(MC!Z6="","",MC!Z6)</f>
        <v>0.224525043177893</v>
      </c>
      <c r="AA45" s="51" t="n">
        <f>IF(MC!AA6="","",MC!AA6)</f>
        <v>0.2</v>
      </c>
      <c r="AB45" s="51" t="n">
        <f>IF(MC!AB6="","",MC!AB6)</f>
        <v>0.2</v>
      </c>
      <c r="AC45" s="51" t="n">
        <f>IF(MC!AC6="","",MC!AC6)</f>
        <v>0.2</v>
      </c>
      <c r="AD45" s="51" t="n">
        <f>IF(MC!AD6="","",MC!AD6)</f>
        <v>0.4</v>
      </c>
      <c r="AE45" s="51" t="n">
        <f>IF(MC!AE6="","",MC!AE6)</f>
        <v>1.0</v>
      </c>
      <c r="AF45" s="51" t="n">
        <f>IF(MC!AF6="","",MC!AF6)</f>
        <v>0.448400062804208</v>
      </c>
    </row>
    <row r="46" spans="1:32">
      <c r="A46" s="23" t="str">
        <f>IF(MC!A7="","",MC!A7)</f>
        <v>88229436</v>
      </c>
      <c r="B46" s="23" t="str">
        <f>IF(MC!B7="","",MC!B7)</f>
        <v>FAUSTINUS NANDO DE BRAVADOS</v>
      </c>
      <c r="C46" s="23" t="str">
        <f>IF(MC!C7="","",MC!C7)</f>
        <v>CSE</v>
      </c>
      <c r="D46" s="23" t="str">
        <f>IF(MC!D7="","",MC!D7)</f>
        <v>MC-MATARAM</v>
      </c>
      <c r="E46" s="23" t="str">
        <f>IF(MC!E7="","",MC!E7)</f>
        <v>LOMBOK</v>
      </c>
      <c r="F46" s="23" t="str">
        <f>IF(MC!F7="","",MC!F7)</f>
        <v>BALI NUSRA</v>
      </c>
      <c r="G46" s="23" t="str">
        <f>IF(MC!G7="","",MC!G7)</f>
        <v>BALI NUSRA</v>
      </c>
      <c r="H46" s="23" t="str">
        <f>IF(MC!H7="","",MC!H7)</f>
        <v>JAVA</v>
      </c>
      <c r="I46" s="23" t="str">
        <f>IF(MC!I7="","",MC!I7)</f>
        <v>URBAN OUTER JAVA</v>
      </c>
      <c r="J46" s="23" t="n">
        <f>IF(MC!J7="","",MC!J7)</f>
        <v>95.0</v>
      </c>
      <c r="K46" s="23" t="n">
        <f>IF(MC!K7="","",MC!K7)</f>
        <v>50.0</v>
      </c>
      <c r="L46" s="23" t="n">
        <f>IF(MC!L7="","",MC!L7)</f>
        <v>11.0</v>
      </c>
      <c r="M46" s="51" t="n">
        <f>IF(MC!M7="","",MC!M7)</f>
        <v>0.22</v>
      </c>
      <c r="N46" s="23" t="n">
        <f>IF(MC!N7="","",MC!N7)</f>
        <v>6.0</v>
      </c>
      <c r="O46" s="23" t="n">
        <f>IF(MC!O7="","",MC!O7)</f>
        <v>5.0</v>
      </c>
      <c r="P46" s="23" t="n">
        <f>IF(MC!P7="","",MC!P7)</f>
        <v>2.0</v>
      </c>
      <c r="Q46" s="51" t="n">
        <f>IF(MC!Q7="","",MC!Q7)</f>
        <v>0.4</v>
      </c>
      <c r="R46" s="23" t="n">
        <f>IF(MC!R7="","",MC!R7)</f>
        <v>5.0</v>
      </c>
      <c r="S46" s="23" t="n">
        <f>IF(MC!S7="","",MC!S7)</f>
        <v>5.0</v>
      </c>
      <c r="T46" s="51" t="n">
        <f>IF(MC!T7="","",MC!T7)</f>
        <v>1.0</v>
      </c>
      <c r="U46" s="23" t="n">
        <f>IF(MC!U7="","",MC!U7)</f>
        <v>5680.0</v>
      </c>
      <c r="V46" s="23" t="n">
        <f>IF(MC!V7="","",MC!V7)</f>
        <v>2654.0</v>
      </c>
      <c r="W46" s="51" t="n">
        <f>IF(MC!W7="","",MC!W7)</f>
        <v>0.467253521126761</v>
      </c>
      <c r="X46" s="51" t="n">
        <f>IF(MC!X7="","",MC!X7)</f>
        <v>2840.0</v>
      </c>
      <c r="Y46" s="51" t="n">
        <f>IF(MC!Y7="","",MC!Y7)</f>
        <v>301.0</v>
      </c>
      <c r="Z46" s="51" t="n">
        <f>IF(MC!Z7="","",MC!Z7)</f>
        <v>0.105985915492958</v>
      </c>
      <c r="AA46" s="51" t="n">
        <f>IF(MC!AA7="","",MC!AA7)</f>
        <v>0.2</v>
      </c>
      <c r="AB46" s="51" t="n">
        <f>IF(MC!AB7="","",MC!AB7)</f>
        <v>0.2</v>
      </c>
      <c r="AC46" s="51" t="n">
        <f>IF(MC!AC7="","",MC!AC7)</f>
        <v>0.2</v>
      </c>
      <c r="AD46" s="51" t="n">
        <f>IF(MC!AD7="","",MC!AD7)</f>
        <v>0.4</v>
      </c>
      <c r="AE46" s="51" t="n">
        <f>IF(MC!AE7="","",MC!AE7)</f>
        <v>1.0</v>
      </c>
      <c r="AF46" s="51" t="n">
        <f>IF(MC!AF7="","",MC!AF7)</f>
        <v>0.510901408450704</v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AM2309014883ID</v>
      </c>
      <c r="B102" s="23" t="str">
        <f>IF(MC!B6="","",MC!B6)</f>
        <v>IRAWAN YOGISTA</v>
      </c>
      <c r="C102" s="23" t="str">
        <f>IF(MC!C6="","",MC!C6)</f>
        <v>RSE</v>
      </c>
      <c r="D102" s="23" t="str">
        <f>IF(MC!D6="","",MC!D6)</f>
        <v>MC-LOMBOK TIMUR UTARA</v>
      </c>
      <c r="E102" s="23" t="str">
        <f>IF(MC!E6="","",MC!E6)</f>
        <v>LOMBOK</v>
      </c>
      <c r="F102" s="23" t="str">
        <f>IF(MC!F6="","",MC!F6)</f>
        <v>BALI NUSRA</v>
      </c>
      <c r="G102" s="23" t="str">
        <f>IF(MC!G6="","",MC!G6)</f>
        <v>BALI NUSRA</v>
      </c>
      <c r="H102" s="23" t="str">
        <f>IF(MC!H6="","",MC!H6)</f>
        <v>JAVA</v>
      </c>
      <c r="I102" s="23" t="str">
        <f>IF(MC!I6="","",MC!I6)</f>
        <v>URBAN OUTER JAVA</v>
      </c>
      <c r="J102" s="24" t="n">
        <f>IF(MC!J6="","",MC!J6)</f>
        <v>80.0</v>
      </c>
      <c r="K102" s="24" t="n">
        <f>IF(MC!K6="","",MC!K6)</f>
        <v>44.0</v>
      </c>
      <c r="L102" s="24" t="n">
        <f>IF(MC!L6="","",MC!L6)</f>
        <v>24.0</v>
      </c>
      <c r="M102" s="25" t="n">
        <f>IF(MC!M6="","",MC!M6)</f>
        <v>0.545454545454545</v>
      </c>
      <c r="N102" s="24" t="n">
        <f>IF(MC!N6="","",MC!N6)</f>
        <v>6.0</v>
      </c>
      <c r="O102" s="24" t="n">
        <f>IF(MC!O6="","",MC!O6)</f>
        <v>6.0</v>
      </c>
      <c r="P102" s="24" t="n">
        <f>IF(MC!P6="","",MC!P6)</f>
        <v>2.0</v>
      </c>
      <c r="Q102" s="25" t="n">
        <f>IF(MC!Q6="","",MC!Q6)</f>
        <v>0.333333333333333</v>
      </c>
      <c r="R102" s="24" t="n">
        <f>IF(MC!R6="","",MC!R6)</f>
        <v>5.0</v>
      </c>
      <c r="S102" s="24" t="n">
        <f>IF(MC!S6="","",MC!S6)</f>
        <v>1.0</v>
      </c>
      <c r="T102" s="25" t="n">
        <f>IF(MC!T6="","",MC!T6)</f>
        <v>0.2</v>
      </c>
      <c r="U102" s="24" t="n">
        <f>IF(MC!U6="","",MC!U6)</f>
        <v>4632.0</v>
      </c>
      <c r="V102" s="24" t="n">
        <f>IF(MC!V6="","",MC!V6)</f>
        <v>2694.0</v>
      </c>
      <c r="W102" s="25" t="n">
        <f>IF(MC!W6="","",MC!W6)</f>
        <v>0.58160621761658</v>
      </c>
      <c r="X102" s="24" t="n">
        <f>IF(MC!X6="","",MC!X6)</f>
        <v>2316.0</v>
      </c>
      <c r="Y102" s="24" t="n">
        <f>IF(MC!Y6="","",MC!Y6)</f>
        <v>520.0</v>
      </c>
      <c r="Z102" s="25" t="n">
        <f>IF(MC!Z6="","",MC!Z6)</f>
        <v>0.224525043177893</v>
      </c>
      <c r="AA102" s="26" t="n">
        <f>IF(MC!AA6="","",MC!AA6)</f>
        <v>0.2</v>
      </c>
      <c r="AB102" s="26" t="n">
        <f>IF(MC!AB6="","",MC!AB6)</f>
        <v>0.2</v>
      </c>
      <c r="AC102" s="26" t="n">
        <f>IF(MC!AC6="","",MC!AC6)</f>
        <v>0.2</v>
      </c>
      <c r="AD102" s="26" t="n">
        <f>IF(MC!AD6="","",MC!AD6)</f>
        <v>0.4</v>
      </c>
      <c r="AE102" s="26" t="n">
        <f>IF(MC!AE6="","",MC!AE6)</f>
        <v>1.0</v>
      </c>
      <c r="AF102" s="27" t="n">
        <f>IF(MC!AF6="","",MC!AF6)</f>
        <v>0.448400062804208</v>
      </c>
    </row>
    <row r="103" spans="1:32">
      <c r="A103" s="23" t="str">
        <f>IF(MC!A7="","",MC!A7)</f>
        <v>88229436</v>
      </c>
      <c r="B103" s="23" t="str">
        <f>IF(MC!B7="","",MC!B7)</f>
        <v>FAUSTINUS NANDO DE BRAVADOS</v>
      </c>
      <c r="C103" s="23" t="str">
        <f>IF(MC!C7="","",MC!C7)</f>
        <v>CSE</v>
      </c>
      <c r="D103" s="23" t="str">
        <f>IF(MC!D7="","",MC!D7)</f>
        <v>MC-MATARAM</v>
      </c>
      <c r="E103" s="23" t="str">
        <f>IF(MC!E7="","",MC!E7)</f>
        <v>LOMBOK</v>
      </c>
      <c r="F103" s="23" t="str">
        <f>IF(MC!F7="","",MC!F7)</f>
        <v>BALI NUSRA</v>
      </c>
      <c r="G103" s="23" t="str">
        <f>IF(MC!G7="","",MC!G7)</f>
        <v>BALI NUSRA</v>
      </c>
      <c r="H103" s="23" t="str">
        <f>IF(MC!H7="","",MC!H7)</f>
        <v>JAVA</v>
      </c>
      <c r="I103" s="23" t="str">
        <f>IF(MC!I7="","",MC!I7)</f>
        <v>URBAN OUTER JAVA</v>
      </c>
      <c r="J103" s="24" t="n">
        <f>IF(MC!J7="","",MC!J7)</f>
        <v>95.0</v>
      </c>
      <c r="K103" s="24" t="n">
        <f>IF(MC!K7="","",MC!K7)</f>
        <v>50.0</v>
      </c>
      <c r="L103" s="24" t="n">
        <f>IF(MC!L7="","",MC!L7)</f>
        <v>11.0</v>
      </c>
      <c r="M103" s="25" t="n">
        <f>IF(MC!M7="","",MC!M7)</f>
        <v>0.22</v>
      </c>
      <c r="N103" s="24" t="n">
        <f>IF(MC!N7="","",MC!N7)</f>
        <v>6.0</v>
      </c>
      <c r="O103" s="24" t="n">
        <f>IF(MC!O7="","",MC!O7)</f>
        <v>5.0</v>
      </c>
      <c r="P103" s="24" t="n">
        <f>IF(MC!P7="","",MC!P7)</f>
        <v>2.0</v>
      </c>
      <c r="Q103" s="25" t="n">
        <f>IF(MC!Q7="","",MC!Q7)</f>
        <v>0.4</v>
      </c>
      <c r="R103" s="24" t="n">
        <f>IF(MC!R7="","",MC!R7)</f>
        <v>5.0</v>
      </c>
      <c r="S103" s="24" t="n">
        <f>IF(MC!S7="","",MC!S7)</f>
        <v>5.0</v>
      </c>
      <c r="T103" s="25" t="n">
        <f>IF(MC!T7="","",MC!T7)</f>
        <v>1.0</v>
      </c>
      <c r="U103" s="24" t="n">
        <f>IF(MC!U7="","",MC!U7)</f>
        <v>5680.0</v>
      </c>
      <c r="V103" s="24" t="n">
        <f>IF(MC!V7="","",MC!V7)</f>
        <v>2654.0</v>
      </c>
      <c r="W103" s="25" t="n">
        <f>IF(MC!W7="","",MC!W7)</f>
        <v>0.467253521126761</v>
      </c>
      <c r="X103" s="24" t="n">
        <f>IF(MC!X7="","",MC!X7)</f>
        <v>2840.0</v>
      </c>
      <c r="Y103" s="24" t="n">
        <f>IF(MC!Y7="","",MC!Y7)</f>
        <v>301.0</v>
      </c>
      <c r="Z103" s="25" t="n">
        <f>IF(MC!Z7="","",MC!Z7)</f>
        <v>0.105985915492958</v>
      </c>
      <c r="AA103" s="26" t="n">
        <f>IF(MC!AA7="","",MC!AA7)</f>
        <v>0.2</v>
      </c>
      <c r="AB103" s="26" t="n">
        <f>IF(MC!AB7="","",MC!AB7)</f>
        <v>0.2</v>
      </c>
      <c r="AC103" s="26" t="n">
        <f>IF(MC!AC7="","",MC!AC7)</f>
        <v>0.2</v>
      </c>
      <c r="AD103" s="26" t="n">
        <f>IF(MC!AD7="","",MC!AD7)</f>
        <v>0.4</v>
      </c>
      <c r="AE103" s="26" t="n">
        <f>IF(MC!AE7="","",MC!AE7)</f>
        <v>1.0</v>
      </c>
      <c r="AF103" s="27" t="n">
        <f>IF(MC!AF7="","",MC!AF7)</f>
        <v>0.510901408450704</v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168</v>
      </c>
      <c r="D2" t="s" s="0">
        <v>169</v>
      </c>
      <c r="E2" t="s" s="0">
        <v>170</v>
      </c>
      <c r="F2" s="0"/>
      <c r="G2" s="0"/>
      <c r="H2" s="0"/>
      <c r="I2" t="n" s="0">
        <v>1.088274329E9</v>
      </c>
      <c r="J2" t="n" s="0">
        <v>1.089167667E9</v>
      </c>
      <c r="K2" t="n" s="0">
        <v>-8.20202460159883E-4</v>
      </c>
      <c r="L2" t="n" s="0">
        <v>0.0</v>
      </c>
      <c r="M2" t="n" s="0">
        <v>1.10385E7</v>
      </c>
      <c r="N2" t="n" s="0">
        <v>-1.0</v>
      </c>
      <c r="O2" t="n" s="0">
        <v>1.06741639E9</v>
      </c>
      <c r="P2" t="n" s="0">
        <v>1.290403928E9</v>
      </c>
      <c r="Q2" t="n" s="0">
        <v>-0.172804447631843</v>
      </c>
      <c r="R2" t="n" s="0">
        <v>16122.0</v>
      </c>
      <c r="S2" t="n" s="0">
        <v>2218.0</v>
      </c>
      <c r="T2" t="n" s="0">
        <v>0.137575983128644</v>
      </c>
      <c r="U2" t="n" s="0">
        <v>15260.0</v>
      </c>
      <c r="V2" t="n" s="0">
        <v>-0.854652686762779</v>
      </c>
      <c r="W2" t="n" s="0">
        <v>8061.0</v>
      </c>
      <c r="X2" t="n" s="0">
        <v>1538.0</v>
      </c>
      <c r="Y2" t="n" s="0">
        <v>0.0953975933507009</v>
      </c>
      <c r="Z2" t="n" s="0">
        <v>4927.0</v>
      </c>
      <c r="AA2" t="n" s="0">
        <v>-0.687842500507408</v>
      </c>
      <c r="AB2" t="n" s="0">
        <v>891.0</v>
      </c>
      <c r="AC2" t="n" s="0">
        <v>669.0</v>
      </c>
      <c r="AD2" t="n" s="0">
        <v>0.331838565022422</v>
      </c>
      <c r="AE2" t="s" s="0">
        <v>171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7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102</v>
      </c>
      <c r="D2" t="s" s="0">
        <v>175</v>
      </c>
      <c r="E2" t="s" s="0">
        <v>169</v>
      </c>
      <c r="F2" t="s" s="0">
        <v>168</v>
      </c>
      <c r="G2" t="s" s="0">
        <v>168</v>
      </c>
      <c r="H2" t="s" s="0">
        <v>95</v>
      </c>
      <c r="I2" t="s" s="0">
        <v>176</v>
      </c>
      <c r="J2" t="n" s="0">
        <v>114.0</v>
      </c>
      <c r="K2" t="n" s="0">
        <v>56.0</v>
      </c>
      <c r="L2" t="n" s="0">
        <v>22.0</v>
      </c>
      <c r="M2" t="n" s="0">
        <v>0.392857142857143</v>
      </c>
      <c r="N2" t="n" s="0">
        <v>6.0</v>
      </c>
      <c r="O2" t="n" s="0">
        <v>6.0</v>
      </c>
      <c r="P2" t="n" s="0">
        <v>2.0</v>
      </c>
      <c r="Q2" t="n" s="0">
        <v>0.333333333333333</v>
      </c>
      <c r="R2" t="n" s="0">
        <v>5.0</v>
      </c>
      <c r="S2" t="n" s="0">
        <v>3.0</v>
      </c>
      <c r="T2" t="n" s="0">
        <v>0.6</v>
      </c>
      <c r="U2" t="n" s="0">
        <v>4632.0</v>
      </c>
      <c r="V2" t="n" s="0">
        <v>2724.0</v>
      </c>
      <c r="W2" t="n" s="0">
        <v>0.588082901554404</v>
      </c>
      <c r="X2" t="n" s="0">
        <v>2316.0</v>
      </c>
      <c r="Y2" t="n" s="0">
        <v>359.0</v>
      </c>
      <c r="Z2" t="n" s="0">
        <v>0.155008635578584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0.500471255859857</v>
      </c>
      <c r="AG2" t="n" s="0">
        <v>1.0</v>
      </c>
      <c r="AH2" t="n" s="0">
        <v>1.0</v>
      </c>
      <c r="AI2" t="n" s="0">
        <v>0.500471255859857</v>
      </c>
      <c r="AJ2" t="s" s="0">
        <v>177</v>
      </c>
      <c r="AK2" t="s" s="0">
        <v>170</v>
      </c>
      <c r="AL2" t="s" s="0">
        <v>171</v>
      </c>
      <c r="AM2" s="0"/>
      <c r="AN2" s="0"/>
    </row>
    <row r="3">
      <c r="A3" t="s" s="0">
        <v>178</v>
      </c>
      <c r="B3" t="s" s="0">
        <v>179</v>
      </c>
      <c r="C3" t="s" s="0">
        <v>90</v>
      </c>
      <c r="D3" t="s" s="0">
        <v>180</v>
      </c>
      <c r="E3" t="s" s="0">
        <v>169</v>
      </c>
      <c r="F3" t="s" s="0">
        <v>168</v>
      </c>
      <c r="G3" t="s" s="0">
        <v>168</v>
      </c>
      <c r="H3" t="s" s="0">
        <v>95</v>
      </c>
      <c r="I3" t="s" s="0">
        <v>176</v>
      </c>
      <c r="J3" t="n" s="0">
        <v>88.0</v>
      </c>
      <c r="K3" t="n" s="0">
        <v>47.0</v>
      </c>
      <c r="L3" t="n" s="0">
        <v>7.0</v>
      </c>
      <c r="M3" t="n" s="0">
        <v>0.148936170212766</v>
      </c>
      <c r="N3" t="n" s="0">
        <v>5.0</v>
      </c>
      <c r="O3" t="n" s="0">
        <v>5.0</v>
      </c>
      <c r="P3" t="n" s="0">
        <v>2.0</v>
      </c>
      <c r="Q3" t="n" s="0">
        <v>0.4</v>
      </c>
      <c r="R3" t="n" s="0">
        <v>4.0</v>
      </c>
      <c r="S3" t="n" s="0">
        <v>3.0</v>
      </c>
      <c r="T3" t="n" s="0">
        <v>0.75</v>
      </c>
      <c r="U3" t="n" s="0">
        <v>4925.0</v>
      </c>
      <c r="V3" t="n" s="0">
        <v>2539.0</v>
      </c>
      <c r="W3" t="n" s="0">
        <v>0.515532994923858</v>
      </c>
      <c r="X3" t="n" s="0">
        <v>2463.0</v>
      </c>
      <c r="Y3" t="n" s="0">
        <v>820.0</v>
      </c>
      <c r="Z3" t="n" s="0">
        <v>0.332927324401137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0.466000432012096</v>
      </c>
      <c r="AG3" t="n" s="0">
        <v>1.0</v>
      </c>
      <c r="AH3" t="n" s="0">
        <v>1.0</v>
      </c>
      <c r="AI3" t="n" s="0">
        <v>0.466000432012096</v>
      </c>
      <c r="AJ3" t="s" s="0">
        <v>181</v>
      </c>
      <c r="AK3" t="s" s="0">
        <v>170</v>
      </c>
      <c r="AL3" t="s" s="0">
        <v>171</v>
      </c>
      <c r="AM3" s="0"/>
      <c r="AN3" s="0"/>
    </row>
    <row r="4">
      <c r="A4" t="s" s="0">
        <v>182</v>
      </c>
      <c r="B4" t="s" s="0">
        <v>183</v>
      </c>
      <c r="C4" t="s" s="0">
        <v>102</v>
      </c>
      <c r="D4" t="s" s="0">
        <v>184</v>
      </c>
      <c r="E4" t="s" s="0">
        <v>169</v>
      </c>
      <c r="F4" t="s" s="0">
        <v>168</v>
      </c>
      <c r="G4" t="s" s="0">
        <v>168</v>
      </c>
      <c r="H4" t="s" s="0">
        <v>95</v>
      </c>
      <c r="I4" t="s" s="0">
        <v>176</v>
      </c>
      <c r="J4" t="n" s="0">
        <v>74.0</v>
      </c>
      <c r="K4" t="n" s="0">
        <v>41.0</v>
      </c>
      <c r="L4" t="n" s="0">
        <v>6.0</v>
      </c>
      <c r="M4" t="n" s="0">
        <v>0.146341463414634</v>
      </c>
      <c r="N4" t="n" s="0">
        <v>4.0</v>
      </c>
      <c r="O4" t="n" s="0">
        <v>4.0</v>
      </c>
      <c r="P4" t="n" s="0">
        <v>2.0</v>
      </c>
      <c r="Q4" t="n" s="0">
        <v>0.5</v>
      </c>
      <c r="R4" t="n" s="0">
        <v>3.0</v>
      </c>
      <c r="S4" t="n" s="0">
        <v>1.0</v>
      </c>
      <c r="T4" t="n" s="0">
        <v>0.333333333333333</v>
      </c>
      <c r="U4" t="n" s="0">
        <v>3973.0</v>
      </c>
      <c r="V4" t="n" s="0">
        <v>1056.0</v>
      </c>
      <c r="W4" t="n" s="0">
        <v>0.265794110244148</v>
      </c>
      <c r="X4" t="n" s="0">
        <v>1987.0</v>
      </c>
      <c r="Y4" t="n" s="0">
        <v>64.0</v>
      </c>
      <c r="Z4" t="n" s="0">
        <v>0.0322093608454957</v>
      </c>
      <c r="AA4" t="n" s="0">
        <v>0.2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0.302252603447253</v>
      </c>
      <c r="AG4" t="n" s="0">
        <v>1.0</v>
      </c>
      <c r="AH4" t="n" s="0">
        <v>1.0</v>
      </c>
      <c r="AI4" t="n" s="0">
        <v>0.302252603447253</v>
      </c>
      <c r="AJ4" t="s" s="0">
        <v>185</v>
      </c>
      <c r="AK4" t="s" s="0">
        <v>170</v>
      </c>
      <c r="AL4" t="s" s="0">
        <v>171</v>
      </c>
      <c r="AM4" s="0"/>
      <c r="AN4" s="0"/>
    </row>
    <row r="5">
      <c r="A5" t="s" s="0">
        <v>186</v>
      </c>
      <c r="B5" t="s" s="0">
        <v>187</v>
      </c>
      <c r="C5" t="s" s="0">
        <v>102</v>
      </c>
      <c r="D5" t="s" s="0">
        <v>188</v>
      </c>
      <c r="E5" t="s" s="0">
        <v>169</v>
      </c>
      <c r="F5" t="s" s="0">
        <v>168</v>
      </c>
      <c r="G5" t="s" s="0">
        <v>168</v>
      </c>
      <c r="H5" t="s" s="0">
        <v>95</v>
      </c>
      <c r="I5" t="s" s="0">
        <v>176</v>
      </c>
      <c r="J5" t="n" s="0">
        <v>84.0</v>
      </c>
      <c r="K5" t="n" s="0">
        <v>44.0</v>
      </c>
      <c r="L5" t="n" s="0">
        <v>28.0</v>
      </c>
      <c r="M5" t="n" s="0">
        <v>0.636363636363636</v>
      </c>
      <c r="N5" t="n" s="0">
        <v>7.0</v>
      </c>
      <c r="O5" t="n" s="0">
        <v>7.0</v>
      </c>
      <c r="P5" t="n" s="0">
        <v>5.0</v>
      </c>
      <c r="Q5" t="n" s="0">
        <v>0.714285714285714</v>
      </c>
      <c r="R5" t="n" s="0">
        <v>5.0</v>
      </c>
      <c r="S5" t="n" s="0">
        <v>2.0</v>
      </c>
      <c r="T5" t="n" s="0">
        <v>0.4</v>
      </c>
      <c r="U5" t="n" s="0">
        <v>5356.0</v>
      </c>
      <c r="V5" t="n" s="0">
        <v>4511.0</v>
      </c>
      <c r="W5" t="n" s="0">
        <v>0.842233009708738</v>
      </c>
      <c r="X5" t="n" s="0">
        <v>2678.0</v>
      </c>
      <c r="Y5" t="n" s="0">
        <v>90.0</v>
      </c>
      <c r="Z5" t="n" s="0">
        <v>0.0336071695294996</v>
      </c>
      <c r="AA5" t="n" s="0">
        <v>0.2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0.687023074013365</v>
      </c>
      <c r="AG5" t="n" s="0">
        <v>1.0</v>
      </c>
      <c r="AH5" t="n" s="0">
        <v>1.0</v>
      </c>
      <c r="AI5" t="n" s="0">
        <v>0.687023074013365</v>
      </c>
      <c r="AJ5" t="s" s="0">
        <v>189</v>
      </c>
      <c r="AK5" t="s" s="0">
        <v>170</v>
      </c>
      <c r="AL5" t="s" s="0">
        <v>171</v>
      </c>
      <c r="AM5" s="0"/>
      <c r="AN5" s="0"/>
    </row>
    <row r="6">
      <c r="A6" t="s" s="0">
        <v>190</v>
      </c>
      <c r="B6" t="s" s="0">
        <v>191</v>
      </c>
      <c r="C6" t="s" s="0">
        <v>102</v>
      </c>
      <c r="D6" t="s" s="0">
        <v>192</v>
      </c>
      <c r="E6" t="s" s="0">
        <v>169</v>
      </c>
      <c r="F6" t="s" s="0">
        <v>168</v>
      </c>
      <c r="G6" t="s" s="0">
        <v>168</v>
      </c>
      <c r="H6" t="s" s="0">
        <v>95</v>
      </c>
      <c r="I6" t="s" s="0">
        <v>176</v>
      </c>
      <c r="J6" t="n" s="0">
        <v>80.0</v>
      </c>
      <c r="K6" t="n" s="0">
        <v>44.0</v>
      </c>
      <c r="L6" t="n" s="0">
        <v>24.0</v>
      </c>
      <c r="M6" t="n" s="0">
        <v>0.545454545454545</v>
      </c>
      <c r="N6" t="n" s="0">
        <v>6.0</v>
      </c>
      <c r="O6" t="n" s="0">
        <v>6.0</v>
      </c>
      <c r="P6" t="n" s="0">
        <v>2.0</v>
      </c>
      <c r="Q6" t="n" s="0">
        <v>0.333333333333333</v>
      </c>
      <c r="R6" t="n" s="0">
        <v>5.0</v>
      </c>
      <c r="S6" t="n" s="0">
        <v>1.0</v>
      </c>
      <c r="T6" t="n" s="0">
        <v>0.2</v>
      </c>
      <c r="U6" t="n" s="0">
        <v>4632.0</v>
      </c>
      <c r="V6" t="n" s="0">
        <v>2694.0</v>
      </c>
      <c r="W6" t="n" s="0">
        <v>0.58160621761658</v>
      </c>
      <c r="X6" t="n" s="0">
        <v>2316.0</v>
      </c>
      <c r="Y6" t="n" s="0">
        <v>520.0</v>
      </c>
      <c r="Z6" t="n" s="0">
        <v>0.224525043177893</v>
      </c>
      <c r="AA6" t="n" s="0">
        <v>0.2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0.448400062804208</v>
      </c>
      <c r="AG6" t="n" s="0">
        <v>0.0</v>
      </c>
      <c r="AH6" t="n" s="0">
        <v>0.98</v>
      </c>
      <c r="AI6" t="n" s="0">
        <v>0.439432061548124</v>
      </c>
      <c r="AJ6" t="s" s="0">
        <v>193</v>
      </c>
      <c r="AK6" t="s" s="0">
        <v>170</v>
      </c>
      <c r="AL6" t="s" s="0">
        <v>171</v>
      </c>
      <c r="AM6" s="0"/>
      <c r="AN6" s="0"/>
    </row>
    <row r="7">
      <c r="A7" t="s" s="0">
        <v>194</v>
      </c>
      <c r="B7" t="s" s="0">
        <v>195</v>
      </c>
      <c r="C7" t="s" s="0">
        <v>90</v>
      </c>
      <c r="D7" t="s" s="0">
        <v>196</v>
      </c>
      <c r="E7" t="s" s="0">
        <v>169</v>
      </c>
      <c r="F7" t="s" s="0">
        <v>168</v>
      </c>
      <c r="G7" t="s" s="0">
        <v>168</v>
      </c>
      <c r="H7" t="s" s="0">
        <v>95</v>
      </c>
      <c r="I7" t="s" s="0">
        <v>176</v>
      </c>
      <c r="J7" t="n" s="0">
        <v>95.0</v>
      </c>
      <c r="K7" t="n" s="0">
        <v>50.0</v>
      </c>
      <c r="L7" t="n" s="0">
        <v>11.0</v>
      </c>
      <c r="M7" t="n" s="0">
        <v>0.22</v>
      </c>
      <c r="N7" t="n" s="0">
        <v>6.0</v>
      </c>
      <c r="O7" t="n" s="0">
        <v>5.0</v>
      </c>
      <c r="P7" t="n" s="0">
        <v>2.0</v>
      </c>
      <c r="Q7" t="n" s="0">
        <v>0.4</v>
      </c>
      <c r="R7" t="n" s="0">
        <v>5.0</v>
      </c>
      <c r="S7" t="n" s="0">
        <v>5.0</v>
      </c>
      <c r="T7" t="n" s="0">
        <v>1.0</v>
      </c>
      <c r="U7" t="n" s="0">
        <v>5680.0</v>
      </c>
      <c r="V7" t="n" s="0">
        <v>2654.0</v>
      </c>
      <c r="W7" t="n" s="0">
        <v>0.467253521126761</v>
      </c>
      <c r="X7" t="n" s="0">
        <v>2840.0</v>
      </c>
      <c r="Y7" t="n" s="0">
        <v>301.0</v>
      </c>
      <c r="Z7" t="n" s="0">
        <v>0.105985915492958</v>
      </c>
      <c r="AA7" t="n" s="0">
        <v>0.2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0.510901408450704</v>
      </c>
      <c r="AG7" t="n" s="0">
        <v>0.0</v>
      </c>
      <c r="AH7" t="n" s="0">
        <v>0.98</v>
      </c>
      <c r="AI7" t="n" s="0">
        <v>0.50068338028169</v>
      </c>
      <c r="AJ7" t="s" s="0">
        <v>197</v>
      </c>
      <c r="AK7" t="s" s="0">
        <v>170</v>
      </c>
      <c r="AL7" t="s" s="0">
        <v>171</v>
      </c>
      <c r="AM7" s="0"/>
      <c r="AN7" s="0"/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1.80616724963612E9</v>
      </c>
      <c r="G2" t="n" s="0">
        <v>1.009624364E9</v>
      </c>
      <c r="H2" t="n" s="0">
        <v>0.558987194681669</v>
      </c>
      <c r="I2" t="n" s="0">
        <v>1.270856168E9</v>
      </c>
      <c r="J2" t="n" s="0">
        <v>-0.205555758848078</v>
      </c>
      <c r="K2" t="n" s="0">
        <v>18094.0</v>
      </c>
      <c r="L2" t="n" s="0">
        <v>2345.0</v>
      </c>
      <c r="M2" t="n" s="0">
        <v>0.129600972698132</v>
      </c>
      <c r="N2" t="n" s="0">
        <v>16090.0</v>
      </c>
      <c r="O2" t="n" s="0">
        <v>-0.854257302672467</v>
      </c>
      <c r="P2" t="n" s="0">
        <v>0.3442940836899</v>
      </c>
      <c r="Q2" t="n" s="0">
        <v>0.3442940836899</v>
      </c>
      <c r="R2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168</v>
      </c>
      <c r="C2" s="0"/>
      <c r="D2" t="s" s="0">
        <v>169</v>
      </c>
      <c r="E2" t="s" s="0">
        <v>170</v>
      </c>
      <c r="F2" t="s" s="0">
        <v>171</v>
      </c>
      <c r="G2" t="s" s="0">
        <v>200</v>
      </c>
      <c r="H2" t="s" s="0">
        <v>201</v>
      </c>
      <c r="I2" t="s" s="0">
        <v>202</v>
      </c>
      <c r="J2" t="s" s="0">
        <v>203</v>
      </c>
      <c r="K2" t="s" s="0">
        <v>204</v>
      </c>
      <c r="L2" t="s" s="0">
        <v>205</v>
      </c>
      <c r="M2" t="s" s="0">
        <v>206</v>
      </c>
      <c r="N2" t="n" s="0">
        <v>-0.108205604901254</v>
      </c>
      <c r="O2" t="s" s="0">
        <v>207</v>
      </c>
      <c r="P2" t="s" s="0">
        <v>208</v>
      </c>
      <c r="Q2" t="s" s="0">
        <v>209</v>
      </c>
      <c r="R2" t="n" s="0">
        <v>-0.708889256670342</v>
      </c>
      <c r="S2" t="s" s="0">
        <v>210</v>
      </c>
      <c r="T2" t="s" s="0">
        <v>211</v>
      </c>
      <c r="U2" t="n" s="0">
        <v>-0.886088415862443</v>
      </c>
      <c r="V2" t="s" s="0">
        <v>212</v>
      </c>
      <c r="W2" t="s" s="0">
        <v>213</v>
      </c>
      <c r="X2" t="n" s="0">
        <v>-0.983402489626556</v>
      </c>
      <c r="Y2" t="s" s="0">
        <v>214</v>
      </c>
      <c r="Z2" t="s" s="0">
        <v>215</v>
      </c>
      <c r="AA2" t="n" s="0">
        <v>-0.0357142857142857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