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<sst xmlns="http://schemas.openxmlformats.org/spreadsheetml/2006/main" count="1094" uniqueCount="206">
  <si>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</si>
  <si>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</si>
  <si>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</si>
  <si>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</si>
  <si>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</si>
  <si>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</si>
  <si>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</si>
  <si>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</si>
  <si>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</si>
  <si>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</si>
  <si>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</si>
  <si>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</si>
  <si>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</si>
  <si>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</si>
  <si>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</si>
  <si>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</si>
  <si>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</si>
  <si>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</si>
  <si>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</si>
  <si>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</si>
  <si>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</si>
  <si>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</si>
  <si>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</si>
  <si>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</si>
  <si>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</si>
  <si>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</si>
  <si>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</si>
  <si>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</si>
  <si>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</si>
  <si>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</si>
  <si>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</si>
  <si>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</si>
  <si>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</si>
  <si>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</si>
  <si>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</si>
  <si>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</si>
  <si>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</si>
  <si>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</si>
  <si>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</si>
  <si>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</si>
  <si>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</si>
  <si>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</si>
  <si>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</si>
  <si>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</si>
  <si>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</si>
  <si>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</si>
  <si>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</si>
  <si>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</si>
  <si>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</si>
  <si>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</si>
  <si>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</si>
  <si>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</si>
  <si>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</si>
  <si>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</si>
  <si>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</si>
  <si>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</si>
  <si>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</si>
  <si>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</si>
  <si>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</si>
  <si>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</si>
  <si>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</si>
  <si>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</si>
  <si>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</si>
  <si>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</si>
  <si>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</si>
  <si>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</si>
  <si>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</si>
  <si>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</si>
  <si>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</si>
  <si>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</si>
  <si>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</si>
  <si>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</si>
  <si>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</si>
  <si>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</si>
  <si>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</si>
  <si>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</si>
  <si>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</si>
  <si>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</si>
  <si>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</si>
  <si>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</si>
  <si>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</si>
  <si>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</si>
  <si>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</si>
  <si>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</si>
  <si>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</si>
  <si>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</si>
  <si>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</si>
  <si>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</si>
  <si>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</si>
  <si>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</si>
  <si>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</si>
  <si>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</si>
  <si>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</si>
  <si>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</si>
  <si>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</si>
  <si>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</si>
  <si>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</si>
  <si>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</si>
  <si>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</si>
  <si>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</si>
  <si>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</si>
  <si>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</si>
  <si>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</si>
  <si>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</si>
  <si>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</si>
  <si>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</si>
  <si>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</si>
  <si>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</si>
  <si>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</si>
  <si>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</si>
  <si>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</si>
  <si>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</si>
  <si>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</si>
  <si>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</si>
  <si>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</si>
  <si>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</si>
  <si>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</si>
  <si>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</si>
  <si>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</si>
  <si>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</si>
  <si>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</si>
  <si>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</si>
  <si>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</si>
  <si>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</si>
  <si>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</si>
  <si>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</si>
  <si>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</si>
  <si>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</si>
  <si>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</si>
  <si>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</si>
  <si>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</si>
  <si>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</si>
  <si>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</si>
  <si>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</si>
  <si>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</si>
  <si>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</si>
  <si>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</si>
  <si>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</si>
  <si>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</si>
  <si>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</si>
  <si>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</si>
  <si>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</si>
  <si>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</si>
  <si>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</si>
  <si>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</si>
  <si>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</si>
  <si>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</si>
  <si>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</si>
  <si>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</si>
  <si>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</si>
  <si>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</si>
  <si>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</si>
  <si>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</si>
  <si>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</si>
  <si>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</si>
  <si>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</si>
  <si>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</si>
  <si>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</si>
  <si>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</si>
  <si>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</si>
  <si>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</si>
  <si>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</si>
  <si>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</si>
  <si>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</si>
  <si>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</si>
  <si>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</si>
  <si>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</si>
  <si>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</si>
  <si>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GRESIK MOJOKERTO</t>
  </si>
  <si>
    <t>PT SANNIN BROTHER MEGAH</t>
  </si>
  <si>
    <t>3ID</t>
  </si>
  <si>
    <t>3IDPT SANNIN BROTHER MEGAH</t>
  </si>
  <si>
    <t>88167565</t>
  </si>
  <si>
    <t>NURNGAINI</t>
  </si>
  <si>
    <t>MC-GRESIK_SELATAN</t>
  </si>
  <si>
    <t>2-0012336181</t>
  </si>
  <si>
    <t>85228840</t>
  </si>
  <si>
    <t>BONDAN ADITYO DWIYUDHA</t>
  </si>
  <si>
    <t>MC-GRESIK_UTARA</t>
  </si>
  <si>
    <t>2-0012336182</t>
  </si>
  <si>
    <t>96250656</t>
  </si>
  <si>
    <t>ABDUR RAHMAN</t>
  </si>
  <si>
    <t>MC-MOJOKERTO SELATAN</t>
  </si>
  <si>
    <t>2-0012336179</t>
  </si>
  <si>
    <t>92250634</t>
  </si>
  <si>
    <t>KHOIRUL PURNOMO ADI</t>
  </si>
  <si>
    <t>MC-MOJOKERTO UTARA</t>
  </si>
  <si>
    <t>2-0012336180</t>
  </si>
  <si>
    <t>0.325233527432756</t>
  </si>
  <si>
    <t>0.660891764760795</t>
  </si>
  <si>
    <t>1204784294</t>
  </si>
  <si>
    <t>931626858</t>
  </si>
  <si>
    <t>0.293204767181583</t>
  </si>
  <si>
    <t>1846897625</t>
  </si>
  <si>
    <t>1755009517</t>
  </si>
  <si>
    <t>751481079</t>
  </si>
  <si>
    <t>745278521</t>
  </si>
  <si>
    <t>0.652328682267919</t>
  </si>
  <si>
    <t>149172219</t>
  </si>
  <si>
    <t>91109508</t>
  </si>
  <si>
    <t>1304094</t>
  </si>
  <si>
    <t>1608248</t>
  </si>
  <si>
    <t>137</t>
  </si>
  <si>
    <t>10</t>
  </si>
  <si>
    <t>54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</si>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</sst>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WESTERN EAST JAVA</v>
      </c>
      <c r="D3" s="3" t="str">
        <f>IF(RAW!D2="","",RAW!D2)</f>
        <v>GRESIK MOJOKERTO</v>
      </c>
      <c r="E3" s="3" t="str">
        <f>IF(RAW!E2="","",RAW!E2)</f>
        <v>PT SANNIN BROTHER MEGAH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1.150043773E9</v>
      </c>
      <c r="J3" s="10" t="n">
        <f>IF(RAW!J2="","",RAW!J2)</f>
        <v>0.0</v>
      </c>
      <c r="K3" s="11" t="n">
        <f>IF(RAW!K2="","",RAW!K2)</f>
        <v>0.0</v>
      </c>
      <c r="L3" s="10" t="n">
        <f>IF(RAW!L2="","",RAW!L2)</f>
        <v>0.0</v>
      </c>
      <c r="M3" s="10" t="n">
        <f>IF(RAW!M2="","",RAW!M2)</f>
        <v>0.0</v>
      </c>
      <c r="N3" s="11" t="n">
        <f>IF(RAW!N2="","",RAW!N2)</f>
        <v>0.0</v>
      </c>
      <c r="O3" s="12" t="n">
        <f>IF(RAW!O2="","",RAW!O2)</f>
        <v>1.173068438E9</v>
      </c>
      <c r="P3" s="12" t="n">
        <f>IF(RAW!P2="","",RAW!P2)</f>
        <v>8.8517866E8</v>
      </c>
      <c r="Q3" s="11" t="n">
        <f>IF(RAW!Q2="","",RAW!Q2)</f>
        <v>0.325233527432756</v>
      </c>
      <c r="R3" s="12" t="n">
        <f>IF(RAW!R2="","",RAW!R2)</f>
        <v>11136.0</v>
      </c>
      <c r="S3" s="12" t="n">
        <f>IF(RAW!S2="","",RAW!S2)</f>
        <v>8243.0</v>
      </c>
      <c r="T3" s="13" t="n">
        <f>IF(RAW!T2="","",RAW!T2)</f>
        <v>0.740211925287356</v>
      </c>
      <c r="U3" s="12" t="n">
        <f>IF(RAW!U2="","",RAW!U2)</f>
        <v>2329.0</v>
      </c>
      <c r="V3" s="11" t="n">
        <f>IF(RAW!V2="","",RAW!V2)</f>
        <v>2.53928724774581</v>
      </c>
      <c r="W3" s="12" t="n">
        <f>IF(RAW!W2="","",RAW!W2)</f>
        <v>5568.0</v>
      </c>
      <c r="X3" s="12" t="n">
        <f>IF(RAW!X2="","",RAW!X2)</f>
        <v>1468.0</v>
      </c>
      <c r="Y3" s="13" t="n">
        <f>IF(RAW!Y2="","",RAW!Y2)</f>
        <v>0.131824712643678</v>
      </c>
      <c r="Z3" s="12" t="n">
        <f>IF(RAW!Z2="","",RAW!Z2)</f>
        <v>1282.0</v>
      </c>
      <c r="AA3" s="11" t="n">
        <f>IF(RAW!AA2="","",RAW!AA2)</f>
        <v>0.145085803432137</v>
      </c>
      <c r="AB3" s="12" t="n">
        <f>IF(RAW!AB2="","",RAW!AB2)</f>
        <v>1359.0</v>
      </c>
      <c r="AC3" s="12" t="n">
        <f>IF(RAW!AC2="","",RAW!AC2)</f>
        <v>1123.0</v>
      </c>
      <c r="AD3" s="11" t="n">
        <f>IF(RAW!AD2="","",RAW!AD2)</f>
        <v>0.210151380231523</v>
      </c>
      <c r="AE3" s="3" t="str">
        <f>IF(RAW!AE2="","",RAW!AE2)</f>
        <v>3ID</v>
      </c>
      <c r="AF3" s="3" t="str">
        <f>IF(RAW!AF2="","",RAW!AF2)</f>
        <v>3IDPT SANNIN BROTHER MEGAH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WESTERN EAST JAVA</v>
      </c>
      <c r="C15" s="3" t="str">
        <f>IF(PERFMPX!C2="","",PERFMPX!C2)</f>
        <v>GRESIK MOJOKERTO</v>
      </c>
      <c r="D15" s="3" t="str">
        <f>IF(PERFMPX!D2="","",PERFMPX!D2)</f>
        <v>PT SANNIN BROTHER MEGAH</v>
      </c>
      <c r="E15" s="3" t="str">
        <f>IF(PERFMPX!E2="","",PERFMPX!E2)</f>
        <v>3ID</v>
      </c>
      <c r="F15" s="16" t="n">
        <f>IF(PERFMPX!F2="","",PERFMPX!F2)</f>
        <v>2.01331089842006E9</v>
      </c>
      <c r="G15" s="16" t="n">
        <f>IF(PERFMPX!G2="","",PERFMPX!G2)</f>
        <v>9.89573866E8</v>
      </c>
      <c r="H15" s="17" t="n">
        <f>IF(PERFMPX!H2="","",PERFMPX!H2)</f>
        <v>0.491515675386531</v>
      </c>
      <c r="I15" s="16" t="n">
        <f>IF(PERFMPX!I2="","",PERFMPX!I2)</f>
        <v>6.76800429E8</v>
      </c>
      <c r="J15" s="17" t="n">
        <f>IF(PERFMPX!J2="","",PERFMPX!J2)</f>
        <v>0.462135400035333</v>
      </c>
      <c r="K15" s="16" t="n">
        <f>IF(PERFMPX!K2="","",PERFMPX!K2)</f>
        <v>13269.0</v>
      </c>
      <c r="L15" s="16" t="n">
        <f>IF(PERFMPX!L2="","",PERFMPX!L2)</f>
        <v>8788.0</v>
      </c>
      <c r="M15" s="17" t="n">
        <f>IF(PERFMPX!M2="","",PERFMPX!M2)</f>
        <v>0.662295576154948</v>
      </c>
      <c r="N15" s="16" t="n">
        <f>IF(PERFMPX!N2="","",PERFMPX!N2)</f>
        <v>2429.0</v>
      </c>
      <c r="O15" s="17" t="n">
        <f>IF(PERFMPX!O2="","",PERFMPX!O2)</f>
        <v>2.61794977356937</v>
      </c>
      <c r="P15" s="17" t="n">
        <f>IF(PERFMPX!P2="","",PERFMPX!P2)</f>
        <v>0.57690562577074</v>
      </c>
      <c r="Q15" s="17" t="n">
        <f>IF(PERFMPX!Q2="","",PERFMPX!Q2)</f>
        <v>0.57690562577074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WESTERN EAST JAVA</v>
      </c>
      <c r="C27" s="3" t="str">
        <f>IF(MPX_FUNDAMENTAL!C2="","",MPX_FUNDAMENTAL!C2)</f>
        <v/>
      </c>
      <c r="D27" s="3" t="str">
        <f>IF(MPX_FUNDAMENTAL!D2="","",MPX_FUNDAMENTAL!D2)</f>
        <v>GRESIK MOJOKERTO</v>
      </c>
      <c r="E27" s="3" t="str">
        <f>IF(MPX_FUNDAMENTAL!E2="","",MPX_FUNDAMENTAL!E2)</f>
        <v>PT SANNIN BROTHER MEGAH</v>
      </c>
      <c r="F27" s="3" t="str">
        <f>IF(MPX_FUNDAMENTAL!F2="","",MPX_FUNDAMENTAL!F2)</f>
        <v>3ID</v>
      </c>
      <c r="G27" s="16" t="str">
        <f>IF(MPX_FUNDAMENTAL!G2="","",MPX_FUNDAMENTAL!G2)</f>
        <v>1204784294</v>
      </c>
      <c r="H27" s="16" t="str">
        <f>IF(MPX_FUNDAMENTAL!H2="","",MPX_FUNDAMENTAL!H2)</f>
        <v>931626858</v>
      </c>
      <c r="I27" s="17" t="n">
        <f>IFERROR(G27/H27-1,"")</f>
        <v>0.2932047671815834</v>
      </c>
      <c r="J27" s="16" t="str">
        <f>IF(MPX_FUNDAMENTAL!J2="","",MPX_FUNDAMENTAL!J2)</f>
        <v>1846897625</v>
      </c>
      <c r="K27" s="16" t="str">
        <f>IF(MPX_FUNDAMENTAL!K2="","",MPX_FUNDAMENTAL!K2)</f>
        <v>1755009517</v>
      </c>
      <c r="L27" s="16" t="str">
        <f>IF(MPX_FUNDAMENTAL!L2="","",MPX_FUNDAMENTAL!L2)</f>
        <v>751481079</v>
      </c>
      <c r="M27" s="16" t="str">
        <f>IF(MPX_FUNDAMENTAL!M2="","",MPX_FUNDAMENTAL!M2)</f>
        <v>745278521</v>
      </c>
      <c r="N27" s="17" t="n">
        <f>IFERROR(J27/K27-1,"")</f>
        <v>0.05235761237185366</v>
      </c>
      <c r="O27" s="17"/>
      <c r="P27" s="16" t="str">
        <f>IF(MPX_FUNDAMENTAL!P2="","",MPX_FUNDAMENTAL!P2)</f>
        <v>149172219</v>
      </c>
      <c r="Q27" s="16" t="str">
        <f>IF(MPX_FUNDAMENTAL!Q2="","",MPX_FUNDAMENTAL!Q2)</f>
        <v>91109508</v>
      </c>
      <c r="R27" s="17" t="n">
        <f>IFERROR(P27/Q27-1,"")</f>
        <v>0.6372848704220859</v>
      </c>
      <c r="S27" s="16" t="str">
        <f>IF(MPX_FUNDAMENTAL!S2="","",MPX_FUNDAMENTAL!S2)</f>
        <v>1304094</v>
      </c>
      <c r="T27" s="16" t="str">
        <f>IF(MPX_FUNDAMENTAL!T2="","",MPX_FUNDAMENTAL!T2)</f>
        <v>1608248</v>
      </c>
      <c r="U27" s="17" t="n">
        <f>IFERROR(S27/T27-1,"")</f>
        <v>-0.18912132954618943</v>
      </c>
      <c r="V27" s="3" t="str">
        <f>IF(MPX_FUNDAMENTAL!V2="","",MPX_FUNDAMENTAL!V2)</f>
        <v>137</v>
      </c>
      <c r="W27" s="3" t="str">
        <f>IF(MPX_FUNDAMENTAL!W2="","",MPX_FUNDAMENTAL!W2)</f>
        <v>10</v>
      </c>
      <c r="X27" s="17" t="n">
        <f>IFERROR(V27/W27-1,"")</f>
        <v>12.7</v>
      </c>
      <c r="Y27" s="3" t="str">
        <f>IF(MPX_FUNDAMENTAL!Y2="","",MPX_FUNDAMENTAL!Y2)</f>
        <v>54</v>
      </c>
      <c r="Z27" s="3" t="str">
        <f>IF(MPX_FUNDAMENTAL!Z2="","",MPX_FUNDAMENTAL!Z2)</f>
        <v>39</v>
      </c>
      <c r="AA27" s="17" t="n">
        <f>IFERROR(Y27/Z27-1,"")</f>
        <v>0.3846153846153846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88167565</v>
      </c>
      <c r="B41" s="23" t="str">
        <f>IF(MC!B2="","",MC!B2)</f>
        <v>NURNGAINI</v>
      </c>
      <c r="C41" s="23" t="str">
        <f>IF(MC!C2="","",MC!C2)</f>
        <v>CSE</v>
      </c>
      <c r="D41" s="23" t="str">
        <f>IF(MC!D2="","",MC!D2)</f>
        <v>MC-GRESIK_SELATAN</v>
      </c>
      <c r="E41" s="23" t="str">
        <f>IF(MC!E2="","",MC!E2)</f>
        <v>GRESIK MOJOKERTO</v>
      </c>
      <c r="F41" s="23" t="str">
        <f>IF(MC!F2="","",MC!F2)</f>
        <v>WESTERN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133.0</v>
      </c>
      <c r="K41" s="23" t="n">
        <f>IF(MC!K2="","",MC!K2)</f>
        <v>50.0</v>
      </c>
      <c r="L41" s="23" t="n">
        <f>IF(MC!L2="","",MC!L2)</f>
        <v>22.0</v>
      </c>
      <c r="M41" s="51" t="n">
        <f>IF(MC!M2="","",MC!M2)</f>
        <v>0.44</v>
      </c>
      <c r="N41" s="23" t="n">
        <f>IF(MC!N2="","",MC!N2)</f>
        <v>9.0</v>
      </c>
      <c r="O41" s="23" t="n">
        <f>IF(MC!O2="","",MC!O2)</f>
        <v>9.0</v>
      </c>
      <c r="P41" s="23" t="n">
        <f>IF(MC!P2="","",MC!P2)</f>
        <v>3.0</v>
      </c>
      <c r="Q41" s="51" t="n">
        <f>IF(MC!Q2="","",MC!Q2)</f>
        <v>0.333333333333333</v>
      </c>
      <c r="R41" s="23" t="n">
        <f>IF(MC!R2="","",MC!R2)</f>
        <v>8.0</v>
      </c>
      <c r="S41" s="23" t="n">
        <f>IF(MC!S2="","",MC!S2)</f>
        <v>7.0</v>
      </c>
      <c r="T41" s="51" t="n">
        <f>IF(MC!T2="","",MC!T2)</f>
        <v>0.875</v>
      </c>
      <c r="U41" s="23" t="n">
        <f>IF(MC!U2="","",MC!U2)</f>
        <v>5258.0</v>
      </c>
      <c r="V41" s="23" t="n">
        <f>IF(MC!V2="","",MC!V2)</f>
        <v>2988.0</v>
      </c>
      <c r="W41" s="51" t="n">
        <f>IF(MC!W2="","",MC!W2)</f>
        <v>0.568276911373146</v>
      </c>
      <c r="X41" s="51" t="n">
        <f>IF(MC!X2="","",MC!X2)</f>
        <v>2629.0</v>
      </c>
      <c r="Y41" s="51" t="n">
        <f>IF(MC!Y2="","",MC!Y2)</f>
        <v>360.0</v>
      </c>
      <c r="Z41" s="51" t="n">
        <f>IF(MC!Z2="","",MC!Z2)</f>
        <v>0.136934195511601</v>
      </c>
      <c r="AA41" s="51" t="n">
        <f>IF(MC!AA2="","",MC!AA2)</f>
        <v>0.2</v>
      </c>
      <c r="AB41" s="51" t="n">
        <f>IF(MC!AB2="","",MC!AB2)</f>
        <v>0.2</v>
      </c>
      <c r="AC41" s="51" t="n">
        <f>IF(MC!AC2="","",MC!AC2)</f>
        <v>0.2</v>
      </c>
      <c r="AD41" s="51" t="n">
        <f>IF(MC!AD2="","",MC!AD2)</f>
        <v>0.4</v>
      </c>
      <c r="AE41" s="51" t="n">
        <f>IF(MC!AE2="","",MC!AE2)</f>
        <v>1.0</v>
      </c>
      <c r="AF41" s="51" t="n">
        <f>IF(MC!AF2="","",MC!AF2)</f>
        <v>0.556977431215925</v>
      </c>
    </row>
    <row r="42" spans="1:32">
      <c r="A42" s="23" t="str">
        <f>IF(MC!A3="","",MC!A3)</f>
        <v>85228840</v>
      </c>
      <c r="B42" s="23" t="str">
        <f>IF(MC!B3="","",MC!B3)</f>
        <v>BONDAN ADITYO DWIYUDHA</v>
      </c>
      <c r="C42" s="23" t="str">
        <f>IF(MC!C3="","",MC!C3)</f>
        <v>CSE</v>
      </c>
      <c r="D42" s="23" t="str">
        <f>IF(MC!D3="","",MC!D3)</f>
        <v>MC-GRESIK_UTARA</v>
      </c>
      <c r="E42" s="23" t="str">
        <f>IF(MC!E3="","",MC!E3)</f>
        <v>GRESIK MOJOKERTO</v>
      </c>
      <c r="F42" s="23" t="str">
        <f>IF(MC!F3="","",MC!F3)</f>
        <v>WESTERN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132.0</v>
      </c>
      <c r="K42" s="23" t="n">
        <f>IF(MC!K3="","",MC!K3)</f>
        <v>50.0</v>
      </c>
      <c r="L42" s="23" t="n">
        <f>IF(MC!L3="","",MC!L3)</f>
        <v>37.0</v>
      </c>
      <c r="M42" s="51" t="n">
        <f>IF(MC!M3="","",MC!M3)</f>
        <v>0.74</v>
      </c>
      <c r="N42" s="23" t="n">
        <f>IF(MC!N3="","",MC!N3)</f>
        <v>10.0</v>
      </c>
      <c r="O42" s="23" t="n">
        <f>IF(MC!O3="","",MC!O3)</f>
        <v>7.0</v>
      </c>
      <c r="P42" s="23" t="n">
        <f>IF(MC!P3="","",MC!P3)</f>
        <v>2.0</v>
      </c>
      <c r="Q42" s="51" t="n">
        <f>IF(MC!Q3="","",MC!Q3)</f>
        <v>0.285714285714286</v>
      </c>
      <c r="R42" s="23" t="n">
        <f>IF(MC!R3="","",MC!R3)</f>
        <v>6.0</v>
      </c>
      <c r="S42" s="23" t="n">
        <f>IF(MC!S3="","",MC!S3)</f>
        <v>2.0</v>
      </c>
      <c r="T42" s="51" t="n">
        <f>IF(MC!T3="","",MC!T3)</f>
        <v>0.333333333333333</v>
      </c>
      <c r="U42" s="23" t="n">
        <f>IF(MC!U3="","",MC!U3)</f>
        <v>4181.0</v>
      </c>
      <c r="V42" s="23" t="n">
        <f>IF(MC!V3="","",MC!V3)</f>
        <v>2589.0</v>
      </c>
      <c r="W42" s="51" t="n">
        <f>IF(MC!W3="","",MC!W3)</f>
        <v>0.619229849318345</v>
      </c>
      <c r="X42" s="51" t="n">
        <f>IF(MC!X3="","",MC!X3)</f>
        <v>2091.0</v>
      </c>
      <c r="Y42" s="51" t="n">
        <f>IF(MC!Y3="","",MC!Y3)</f>
        <v>293.0</v>
      </c>
      <c r="Z42" s="51" t="n">
        <f>IF(MC!Z3="","",MC!Z3)</f>
        <v>0.140124342419895</v>
      </c>
      <c r="AA42" s="51" t="n">
        <f>IF(MC!AA3="","",MC!AA3)</f>
        <v>0.2</v>
      </c>
      <c r="AB42" s="51" t="n">
        <f>IF(MC!AB3="","",MC!AB3)</f>
        <v>0.2</v>
      </c>
      <c r="AC42" s="51" t="n">
        <f>IF(MC!AC3="","",MC!AC3)</f>
        <v>0.2</v>
      </c>
      <c r="AD42" s="51" t="n">
        <f>IF(MC!AD3="","",MC!AD3)</f>
        <v>0.4</v>
      </c>
      <c r="AE42" s="51" t="n">
        <f>IF(MC!AE3="","",MC!AE3)</f>
        <v>1.0</v>
      </c>
      <c r="AF42" s="51" t="n">
        <f>IF(MC!AF3="","",MC!AF3)</f>
        <v>0.519501463536862</v>
      </c>
    </row>
    <row r="43" spans="1:32">
      <c r="A43" s="23" t="str">
        <f>IF(MC!A4="","",MC!A4)</f>
        <v>96250656</v>
      </c>
      <c r="B43" s="23" t="str">
        <f>IF(MC!B4="","",MC!B4)</f>
        <v>ABDUR RAHMAN</v>
      </c>
      <c r="C43" s="23" t="str">
        <f>IF(MC!C4="","",MC!C4)</f>
        <v>CSE</v>
      </c>
      <c r="D43" s="23" t="str">
        <f>IF(MC!D4="","",MC!D4)</f>
        <v>MC-MOJOKERTO SELATAN</v>
      </c>
      <c r="E43" s="23" t="str">
        <f>IF(MC!E4="","",MC!E4)</f>
        <v>GRESIK MOJOKERTO</v>
      </c>
      <c r="F43" s="23" t="str">
        <f>IF(MC!F4="","",MC!F4)</f>
        <v>WESTERN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119.0</v>
      </c>
      <c r="K43" s="23" t="n">
        <f>IF(MC!K4="","",MC!K4)</f>
        <v>42.0</v>
      </c>
      <c r="L43" s="23" t="n">
        <f>IF(MC!L4="","",MC!L4)</f>
        <v>13.0</v>
      </c>
      <c r="M43" s="51" t="n">
        <f>IF(MC!M4="","",MC!M4)</f>
        <v>0.30952380952381</v>
      </c>
      <c r="N43" s="23" t="n">
        <f>IF(MC!N4="","",MC!N4)</f>
        <v>8.0</v>
      </c>
      <c r="O43" s="23" t="n">
        <f>IF(MC!O4="","",MC!O4)</f>
        <v>7.0</v>
      </c>
      <c r="P43" s="23" t="n">
        <f>IF(MC!P4="","",MC!P4)</f>
        <v>2.0</v>
      </c>
      <c r="Q43" s="51" t="n">
        <f>IF(MC!Q4="","",MC!Q4)</f>
        <v>0.285714285714286</v>
      </c>
      <c r="R43" s="23" t="n">
        <f>IF(MC!R4="","",MC!R4)</f>
        <v>7.0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3189.0</v>
      </c>
      <c r="V43" s="23" t="n">
        <f>IF(MC!V4="","",MC!V4)</f>
        <v>1674.0</v>
      </c>
      <c r="W43" s="51" t="n">
        <f>IF(MC!W4="","",MC!W4)</f>
        <v>0.524929444967074</v>
      </c>
      <c r="X43" s="51" t="n">
        <f>IF(MC!X4="","",MC!X4)</f>
        <v>1595.0</v>
      </c>
      <c r="Y43" s="51" t="n">
        <f>IF(MC!Y4="","",MC!Y4)</f>
        <v>206.0</v>
      </c>
      <c r="Z43" s="51" t="n">
        <f>IF(MC!Z4="","",MC!Z4)</f>
        <v>0.129153605015674</v>
      </c>
      <c r="AA43" s="51" t="n">
        <f>IF(MC!AA4="","",MC!AA4)</f>
        <v>0.2</v>
      </c>
      <c r="AB43" s="51" t="n">
        <f>IF(MC!AB4="","",MC!AB4)</f>
        <v>0.2</v>
      </c>
      <c r="AC43" s="51" t="n">
        <f>IF(MC!AC4="","",MC!AC4)</f>
        <v>0.2</v>
      </c>
      <c r="AD43" s="51" t="n">
        <f>IF(MC!AD4="","",MC!AD4)</f>
        <v>0.4</v>
      </c>
      <c r="AE43" s="51" t="n">
        <f>IF(MC!AE4="","",MC!AE4)</f>
        <v>1.0</v>
      </c>
      <c r="AF43" s="51" t="n">
        <f>IF(MC!AF4="","",MC!AF4)</f>
        <v>0.329019397034449</v>
      </c>
    </row>
    <row r="44" spans="1:32">
      <c r="A44" s="23" t="str">
        <f>IF(MC!A5="","",MC!A5)</f>
        <v>92250634</v>
      </c>
      <c r="B44" s="23" t="str">
        <f>IF(MC!B5="","",MC!B5)</f>
        <v>KHOIRUL PURNOMO ADI</v>
      </c>
      <c r="C44" s="23" t="str">
        <f>IF(MC!C5="","",MC!C5)</f>
        <v>CSE</v>
      </c>
      <c r="D44" s="23" t="str">
        <f>IF(MC!D5="","",MC!D5)</f>
        <v>MC-MOJOKERTO UTARA</v>
      </c>
      <c r="E44" s="23" t="str">
        <f>IF(MC!E5="","",MC!E5)</f>
        <v>GRESIK MOJOKERTO</v>
      </c>
      <c r="F44" s="23" t="str">
        <f>IF(MC!F5="","",MC!F5)</f>
        <v>WESTERN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URBAN JAVA</v>
      </c>
      <c r="J44" s="23" t="n">
        <f>IF(MC!J5="","",MC!J5)</f>
        <v>119.0</v>
      </c>
      <c r="K44" s="23" t="n">
        <f>IF(MC!K5="","",MC!K5)</f>
        <v>50.0</v>
      </c>
      <c r="L44" s="23" t="n">
        <f>IF(MC!L5="","",MC!L5)</f>
        <v>14.0</v>
      </c>
      <c r="M44" s="51" t="n">
        <f>IF(MC!M5="","",MC!M5)</f>
        <v>0.28</v>
      </c>
      <c r="N44" s="23" t="n">
        <f>IF(MC!N5="","",MC!N5)</f>
        <v>8.0</v>
      </c>
      <c r="O44" s="23" t="n">
        <f>IF(MC!O5="","",MC!O5)</f>
        <v>8.0</v>
      </c>
      <c r="P44" s="23" t="n">
        <f>IF(MC!P5="","",MC!P5)</f>
        <v>1.0</v>
      </c>
      <c r="Q44" s="51" t="n">
        <f>IF(MC!Q5="","",MC!Q5)</f>
        <v>0.125</v>
      </c>
      <c r="R44" s="23" t="n">
        <f>IF(MC!R5="","",MC!R5)</f>
        <v>7.0</v>
      </c>
      <c r="S44" s="23" t="n">
        <f>IF(MC!S5="","",MC!S5)</f>
        <v>2.0</v>
      </c>
      <c r="T44" s="51" t="n">
        <f>IF(MC!T5="","",MC!T5)</f>
        <v>0.285714285714286</v>
      </c>
      <c r="U44" s="23" t="n">
        <f>IF(MC!U5="","",MC!U5)</f>
        <v>4814.0</v>
      </c>
      <c r="V44" s="23" t="n">
        <f>IF(MC!V5="","",MC!V5)</f>
        <v>2429.0</v>
      </c>
      <c r="W44" s="51" t="n">
        <f>IF(MC!W5="","",MC!W5)</f>
        <v>0.504570004154549</v>
      </c>
      <c r="X44" s="51" t="n">
        <f>IF(MC!X5="","",MC!X5)</f>
        <v>2407.0</v>
      </c>
      <c r="Y44" s="51" t="n">
        <f>IF(MC!Y5="","",MC!Y5)</f>
        <v>189.0</v>
      </c>
      <c r="Z44" s="51" t="n">
        <f>IF(MC!Z5="","",MC!Z5)</f>
        <v>0.0785209804736186</v>
      </c>
      <c r="AA44" s="51" t="n">
        <f>IF(MC!AA5="","",MC!AA5)</f>
        <v>0.2</v>
      </c>
      <c r="AB44" s="51" t="n">
        <f>IF(MC!AB5="","",MC!AB5)</f>
        <v>0.2</v>
      </c>
      <c r="AC44" s="51" t="n">
        <f>IF(MC!AC5="","",MC!AC5)</f>
        <v>0.2</v>
      </c>
      <c r="AD44" s="51" t="n">
        <f>IF(MC!AD5="","",MC!AD5)</f>
        <v>0.4</v>
      </c>
      <c r="AE44" s="51" t="n">
        <f>IF(MC!AE5="","",MC!AE5)</f>
        <v>1.0</v>
      </c>
      <c r="AF44" s="51" t="n">
        <f>IF(MC!AF5="","",MC!AF5)</f>
        <v>0.339970858804677</v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93</v>
      </c>
      <c r="D2" t="s" s="0">
        <v>168</v>
      </c>
      <c r="E2" t="s" s="0">
        <v>169</v>
      </c>
      <c r="F2" s="0"/>
      <c r="G2" s="0"/>
      <c r="H2" s="0"/>
      <c r="I2" t="n" s="0">
        <v>1.150043773E9</v>
      </c>
      <c r="J2" t="n" s="0">
        <v>0.0</v>
      </c>
      <c r="K2" t="n" s="0">
        <v>0.0</v>
      </c>
      <c r="L2" t="n" s="0">
        <v>0.0</v>
      </c>
      <c r="M2" t="n" s="0">
        <v>0.0</v>
      </c>
      <c r="N2" t="n" s="0">
        <v>0.0</v>
      </c>
      <c r="O2" t="n" s="0">
        <v>1.173068438E9</v>
      </c>
      <c r="P2" t="n" s="0">
        <v>8.8517866E8</v>
      </c>
      <c r="Q2" t="n" s="0">
        <v>0.325233527432756</v>
      </c>
      <c r="R2" t="n" s="0">
        <v>11136.0</v>
      </c>
      <c r="S2" t="n" s="0">
        <v>8243.0</v>
      </c>
      <c r="T2" t="n" s="0">
        <v>0.740211925287356</v>
      </c>
      <c r="U2" t="n" s="0">
        <v>2329.0</v>
      </c>
      <c r="V2" t="n" s="0">
        <v>2.53928724774581</v>
      </c>
      <c r="W2" t="n" s="0">
        <v>5568.0</v>
      </c>
      <c r="X2" t="n" s="0">
        <v>1468.0</v>
      </c>
      <c r="Y2" t="n" s="0">
        <v>0.131824712643678</v>
      </c>
      <c r="Z2" t="n" s="0">
        <v>1282.0</v>
      </c>
      <c r="AA2" t="n" s="0">
        <v>0.145085803432137</v>
      </c>
      <c r="AB2" t="n" s="0">
        <v>1359.0</v>
      </c>
      <c r="AC2" t="n" s="0">
        <v>1123.0</v>
      </c>
      <c r="AD2" t="n" s="0">
        <v>0.210151380231523</v>
      </c>
      <c r="AE2" t="s" s="0">
        <v>170</v>
      </c>
      <c r="AF2" t="s" s="0">
        <v>171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5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172</v>
      </c>
      <c r="B2" t="s" s="0">
        <v>173</v>
      </c>
      <c r="C2" t="s" s="0">
        <v>90</v>
      </c>
      <c r="D2" t="s" s="0">
        <v>174</v>
      </c>
      <c r="E2" t="s" s="0">
        <v>168</v>
      </c>
      <c r="F2" t="s" s="0">
        <v>93</v>
      </c>
      <c r="G2" t="s" s="0">
        <v>94</v>
      </c>
      <c r="H2" t="s" s="0">
        <v>95</v>
      </c>
      <c r="I2" t="s" s="0">
        <v>104</v>
      </c>
      <c r="J2" t="n" s="0">
        <v>133.0</v>
      </c>
      <c r="K2" t="n" s="0">
        <v>50.0</v>
      </c>
      <c r="L2" t="n" s="0">
        <v>22.0</v>
      </c>
      <c r="M2" t="n" s="0">
        <v>0.44</v>
      </c>
      <c r="N2" t="n" s="0">
        <v>9.0</v>
      </c>
      <c r="O2" t="n" s="0">
        <v>9.0</v>
      </c>
      <c r="P2" t="n" s="0">
        <v>3.0</v>
      </c>
      <c r="Q2" t="n" s="0">
        <v>0.333333333333333</v>
      </c>
      <c r="R2" t="n" s="0">
        <v>8.0</v>
      </c>
      <c r="S2" t="n" s="0">
        <v>7.0</v>
      </c>
      <c r="T2" t="n" s="0">
        <v>0.875</v>
      </c>
      <c r="U2" t="n" s="0">
        <v>5258.0</v>
      </c>
      <c r="V2" t="n" s="0">
        <v>2988.0</v>
      </c>
      <c r="W2" t="n" s="0">
        <v>0.568276911373146</v>
      </c>
      <c r="X2" t="n" s="0">
        <v>2629.0</v>
      </c>
      <c r="Y2" t="n" s="0">
        <v>360.0</v>
      </c>
      <c r="Z2" t="n" s="0">
        <v>0.136934195511601</v>
      </c>
      <c r="AA2" t="n" s="0">
        <v>0.2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0.556977431215925</v>
      </c>
      <c r="AG2" t="n" s="0">
        <v>0.925</v>
      </c>
      <c r="AH2" t="n" s="0">
        <v>0.99</v>
      </c>
      <c r="AI2" t="n" s="0">
        <v>0.551407656903766</v>
      </c>
      <c r="AJ2" t="s" s="0">
        <v>175</v>
      </c>
      <c r="AK2" t="s" s="0">
        <v>169</v>
      </c>
      <c r="AL2" t="s" s="0">
        <v>170</v>
      </c>
      <c r="AM2" s="0"/>
      <c r="AN2" s="0"/>
    </row>
    <row r="3">
      <c r="A3" t="s" s="0">
        <v>176</v>
      </c>
      <c r="B3" t="s" s="0">
        <v>177</v>
      </c>
      <c r="C3" t="s" s="0">
        <v>90</v>
      </c>
      <c r="D3" t="s" s="0">
        <v>178</v>
      </c>
      <c r="E3" t="s" s="0">
        <v>168</v>
      </c>
      <c r="F3" t="s" s="0">
        <v>93</v>
      </c>
      <c r="G3" t="s" s="0">
        <v>94</v>
      </c>
      <c r="H3" t="s" s="0">
        <v>95</v>
      </c>
      <c r="I3" t="s" s="0">
        <v>104</v>
      </c>
      <c r="J3" t="n" s="0">
        <v>132.0</v>
      </c>
      <c r="K3" t="n" s="0">
        <v>50.0</v>
      </c>
      <c r="L3" t="n" s="0">
        <v>37.0</v>
      </c>
      <c r="M3" t="n" s="0">
        <v>0.74</v>
      </c>
      <c r="N3" t="n" s="0">
        <v>10.0</v>
      </c>
      <c r="O3" t="n" s="0">
        <v>7.0</v>
      </c>
      <c r="P3" t="n" s="0">
        <v>2.0</v>
      </c>
      <c r="Q3" t="n" s="0">
        <v>0.285714285714286</v>
      </c>
      <c r="R3" t="n" s="0">
        <v>6.0</v>
      </c>
      <c r="S3" t="n" s="0">
        <v>2.0</v>
      </c>
      <c r="T3" t="n" s="0">
        <v>0.333333333333333</v>
      </c>
      <c r="U3" t="n" s="0">
        <v>4181.0</v>
      </c>
      <c r="V3" t="n" s="0">
        <v>2589.0</v>
      </c>
      <c r="W3" t="n" s="0">
        <v>0.619229849318345</v>
      </c>
      <c r="X3" t="n" s="0">
        <v>2091.0</v>
      </c>
      <c r="Y3" t="n" s="0">
        <v>293.0</v>
      </c>
      <c r="Z3" t="n" s="0">
        <v>0.140124342419895</v>
      </c>
      <c r="AA3" t="n" s="0">
        <v>0.2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0.519501463536862</v>
      </c>
      <c r="AG3" t="n" s="0">
        <v>0.61875</v>
      </c>
      <c r="AH3" t="n" s="0">
        <v>0.98</v>
      </c>
      <c r="AI3" t="n" s="0">
        <v>0.509111434266124</v>
      </c>
      <c r="AJ3" t="s" s="0">
        <v>179</v>
      </c>
      <c r="AK3" t="s" s="0">
        <v>169</v>
      </c>
      <c r="AL3" t="s" s="0">
        <v>170</v>
      </c>
      <c r="AM3" s="0"/>
      <c r="AN3" s="0"/>
    </row>
    <row r="4">
      <c r="A4" t="s" s="0">
        <v>180</v>
      </c>
      <c r="B4" t="s" s="0">
        <v>181</v>
      </c>
      <c r="C4" t="s" s="0">
        <v>90</v>
      </c>
      <c r="D4" t="s" s="0">
        <v>182</v>
      </c>
      <c r="E4" t="s" s="0">
        <v>168</v>
      </c>
      <c r="F4" t="s" s="0">
        <v>93</v>
      </c>
      <c r="G4" t="s" s="0">
        <v>94</v>
      </c>
      <c r="H4" t="s" s="0">
        <v>95</v>
      </c>
      <c r="I4" t="s" s="0">
        <v>104</v>
      </c>
      <c r="J4" t="n" s="0">
        <v>119.0</v>
      </c>
      <c r="K4" t="n" s="0">
        <v>42.0</v>
      </c>
      <c r="L4" t="n" s="0">
        <v>13.0</v>
      </c>
      <c r="M4" t="n" s="0">
        <v>0.30952380952381</v>
      </c>
      <c r="N4" t="n" s="0">
        <v>8.0</v>
      </c>
      <c r="O4" t="n" s="0">
        <v>7.0</v>
      </c>
      <c r="P4" t="n" s="0">
        <v>2.0</v>
      </c>
      <c r="Q4" t="n" s="0">
        <v>0.285714285714286</v>
      </c>
      <c r="R4" t="n" s="0">
        <v>7.0</v>
      </c>
      <c r="S4" t="n" s="0">
        <v>0.0</v>
      </c>
      <c r="T4" t="n" s="0">
        <v>0.0</v>
      </c>
      <c r="U4" t="n" s="0">
        <v>3189.0</v>
      </c>
      <c r="V4" t="n" s="0">
        <v>1674.0</v>
      </c>
      <c r="W4" t="n" s="0">
        <v>0.524929444967074</v>
      </c>
      <c r="X4" t="n" s="0">
        <v>1595.0</v>
      </c>
      <c r="Y4" t="n" s="0">
        <v>206.0</v>
      </c>
      <c r="Z4" t="n" s="0">
        <v>0.129153605015674</v>
      </c>
      <c r="AA4" t="n" s="0">
        <v>0.2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0.329019397034449</v>
      </c>
      <c r="AG4" t="n" s="0">
        <v>1.0</v>
      </c>
      <c r="AH4" t="n" s="0">
        <v>1.0</v>
      </c>
      <c r="AI4" t="n" s="0">
        <v>0.329019397034449</v>
      </c>
      <c r="AJ4" t="s" s="0">
        <v>183</v>
      </c>
      <c r="AK4" t="s" s="0">
        <v>169</v>
      </c>
      <c r="AL4" t="s" s="0">
        <v>170</v>
      </c>
      <c r="AM4" s="0"/>
      <c r="AN4" s="0"/>
    </row>
    <row r="5">
      <c r="A5" t="s" s="0">
        <v>184</v>
      </c>
      <c r="B5" t="s" s="0">
        <v>185</v>
      </c>
      <c r="C5" t="s" s="0">
        <v>90</v>
      </c>
      <c r="D5" t="s" s="0">
        <v>186</v>
      </c>
      <c r="E5" t="s" s="0">
        <v>168</v>
      </c>
      <c r="F5" t="s" s="0">
        <v>93</v>
      </c>
      <c r="G5" t="s" s="0">
        <v>94</v>
      </c>
      <c r="H5" t="s" s="0">
        <v>95</v>
      </c>
      <c r="I5" t="s" s="0">
        <v>104</v>
      </c>
      <c r="J5" t="n" s="0">
        <v>119.0</v>
      </c>
      <c r="K5" t="n" s="0">
        <v>50.0</v>
      </c>
      <c r="L5" t="n" s="0">
        <v>14.0</v>
      </c>
      <c r="M5" t="n" s="0">
        <v>0.28</v>
      </c>
      <c r="N5" t="n" s="0">
        <v>8.0</v>
      </c>
      <c r="O5" t="n" s="0">
        <v>8.0</v>
      </c>
      <c r="P5" t="n" s="0">
        <v>1.0</v>
      </c>
      <c r="Q5" t="n" s="0">
        <v>0.125</v>
      </c>
      <c r="R5" t="n" s="0">
        <v>7.0</v>
      </c>
      <c r="S5" t="n" s="0">
        <v>2.0</v>
      </c>
      <c r="T5" t="n" s="0">
        <v>0.285714285714286</v>
      </c>
      <c r="U5" t="n" s="0">
        <v>4814.0</v>
      </c>
      <c r="V5" t="n" s="0">
        <v>2429.0</v>
      </c>
      <c r="W5" t="n" s="0">
        <v>0.504570004154549</v>
      </c>
      <c r="X5" t="n" s="0">
        <v>2407.0</v>
      </c>
      <c r="Y5" t="n" s="0">
        <v>189.0</v>
      </c>
      <c r="Z5" t="n" s="0">
        <v>0.0785209804736186</v>
      </c>
      <c r="AA5" t="n" s="0">
        <v>0.2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0.339970858804677</v>
      </c>
      <c r="AG5" t="n" s="0">
        <v>0.0</v>
      </c>
      <c r="AH5" t="n" s="0">
        <v>0.98</v>
      </c>
      <c r="AI5" t="n" s="0">
        <v>0.333171441628583</v>
      </c>
      <c r="AJ5" t="s" s="0">
        <v>187</v>
      </c>
      <c r="AK5" t="s" s="0">
        <v>169</v>
      </c>
      <c r="AL5" t="s" s="0">
        <v>170</v>
      </c>
      <c r="AM5" s="0"/>
      <c r="AN5" s="0"/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93</v>
      </c>
      <c r="C2" t="s" s="0">
        <v>168</v>
      </c>
      <c r="D2" t="s" s="0">
        <v>169</v>
      </c>
      <c r="E2" t="s" s="0">
        <v>170</v>
      </c>
      <c r="F2" t="n" s="0">
        <v>2.01331089842006E9</v>
      </c>
      <c r="G2" t="n" s="0">
        <v>9.89573866E8</v>
      </c>
      <c r="H2" t="n" s="0">
        <v>0.491515675386531</v>
      </c>
      <c r="I2" t="n" s="0">
        <v>6.76800429E8</v>
      </c>
      <c r="J2" t="n" s="0">
        <v>0.462135400035333</v>
      </c>
      <c r="K2" t="n" s="0">
        <v>13269.0</v>
      </c>
      <c r="L2" t="n" s="0">
        <v>8788.0</v>
      </c>
      <c r="M2" t="n" s="0">
        <v>0.662295576154948</v>
      </c>
      <c r="N2" t="n" s="0">
        <v>2429.0</v>
      </c>
      <c r="O2" t="n" s="0">
        <v>2.61794977356937</v>
      </c>
      <c r="P2" t="n" s="0">
        <v>0.57690562577074</v>
      </c>
      <c r="Q2" t="n" s="0">
        <v>0.57690562577074</v>
      </c>
      <c r="R2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93</v>
      </c>
      <c r="C2" s="0"/>
      <c r="D2" t="s" s="0">
        <v>168</v>
      </c>
      <c r="E2" t="s" s="0">
        <v>169</v>
      </c>
      <c r="F2" t="s" s="0">
        <v>170</v>
      </c>
      <c r="G2" t="s" s="0">
        <v>190</v>
      </c>
      <c r="H2" t="s" s="0">
        <v>191</v>
      </c>
      <c r="I2" t="s" s="0">
        <v>192</v>
      </c>
      <c r="J2" t="s" s="0">
        <v>193</v>
      </c>
      <c r="K2" t="s" s="0">
        <v>194</v>
      </c>
      <c r="L2" t="s" s="0">
        <v>195</v>
      </c>
      <c r="M2" t="s" s="0">
        <v>196</v>
      </c>
      <c r="N2" t="n" s="0">
        <v>0.0523576123718537</v>
      </c>
      <c r="O2" t="s" s="0">
        <v>197</v>
      </c>
      <c r="P2" t="s" s="0">
        <v>198</v>
      </c>
      <c r="Q2" t="s" s="0">
        <v>199</v>
      </c>
      <c r="R2" t="n" s="0">
        <v>0.637284870422086</v>
      </c>
      <c r="S2" t="s" s="0">
        <v>200</v>
      </c>
      <c r="T2" t="s" s="0">
        <v>201</v>
      </c>
      <c r="U2" t="n" s="0">
        <v>-0.189121329546189</v>
      </c>
      <c r="V2" t="s" s="0">
        <v>202</v>
      </c>
      <c r="W2" t="s" s="0">
        <v>203</v>
      </c>
      <c r="X2" t="n" s="0">
        <v>12.7</v>
      </c>
      <c r="Y2" t="s" s="0">
        <v>204</v>
      </c>
      <c r="Z2" t="s" s="0">
        <v>205</v>
      </c>
      <c r="AA2" t="n" s="0">
        <v>0.384615384615385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