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<sst xmlns="http://schemas.openxmlformats.org/spreadsheetml/2006/main" count="1198" uniqueCount="225">
  <si>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</si>
  <si>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</si>
  <si>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</si>
  <si>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</si>
  <si>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</si>
  <si>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</si>
  <si>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</si>
  <si>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</si>
  <si>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</si>
  <si>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</si>
  <si>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</si>
  <si>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</si>
  <si>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</si>
  <si>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</si>
  <si>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</si>
  <si>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</si>
  <si>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</si>
  <si>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</si>
  <si>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</si>
  <si>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</si>
  <si>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</si>
  <si>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</si>
  <si>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</si>
  <si>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</si>
  <si>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</si>
  <si>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</si>
  <si>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</si>
  <si>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</si>
  <si>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</si>
  <si>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</si>
  <si>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</si>
  <si>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</si>
  <si>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</si>
  <si>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</si>
  <si>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</si>
  <si>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</si>
  <si>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</si>
  <si>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</si>
  <si>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</si>
  <si>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</si>
  <si>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</si>
  <si>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</si>
  <si>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</si>
  <si>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</si>
  <si>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</si>
  <si>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</si>
  <si>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</si>
  <si>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</si>
  <si>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</si>
  <si>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</si>
  <si>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</si>
  <si>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</si>
  <si>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</si>
  <si>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</si>
  <si>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</si>
  <si>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</si>
  <si>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</si>
  <si>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</si>
  <si>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</si>
  <si>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</si>
  <si>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</si>
  <si>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</si>
  <si>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</si>
  <si>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</si>
  <si>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</si>
  <si>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</si>
  <si>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</si>
  <si>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</si>
  <si>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</si>
  <si>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</si>
  <si>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</si>
  <si>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</si>
  <si>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</si>
  <si>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</si>
  <si>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</si>
  <si>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</si>
  <si>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</si>
  <si>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</si>
  <si>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</si>
  <si>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</si>
  <si>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</si>
  <si>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</si>
  <si>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</si>
  <si>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</si>
  <si>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</si>
  <si>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</si>
  <si>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</si>
  <si>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</si>
  <si>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</si>
  <si>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</si>
  <si>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</si>
  <si>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</si>
  <si>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</si>
  <si>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</si>
  <si>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</si>
  <si>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</si>
  <si>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</si>
  <si>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</si>
  <si>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</si>
  <si>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</si>
  <si>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</si>
  <si>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</si>
  <si>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</si>
  <si>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</si>
  <si>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</si>
  <si>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</si>
  <si>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</si>
  <si>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</si>
  <si>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</si>
  <si>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</si>
  <si>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</si>
  <si>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</si>
  <si>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</si>
  <si>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</si>
  <si>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</si>
  <si>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</si>
  <si>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</si>
  <si>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</si>
  <si>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</si>
  <si>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</si>
  <si>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</si>
  <si>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</si>
  <si>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</si>
  <si>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</si>
  <si>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</si>
  <si>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</si>
  <si>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</si>
  <si>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</si>
  <si>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</si>
  <si>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</si>
  <si>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</si>
  <si>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</si>
  <si>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</si>
  <si>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</si>
  <si>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</si>
  <si>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</si>
  <si>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</si>
  <si>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</si>
  <si>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</si>
  <si>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</si>
  <si>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</si>
  <si>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</si>
  <si>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</si>
  <si>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</si>
  <si>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</si>
  <si>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</si>
  <si>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</si>
  <si>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</si>
  <si>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</si>
  <si>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</si>
  <si>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</si>
  <si>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</si>
  <si>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</si>
  <si>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</si>
  <si>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</si>
  <si>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</si>
  <si>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</si>
  <si>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</si>
  <si>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</si>
  <si>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</si>
  <si>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</si>
  <si>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</si>
  <si>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</si>
  <si>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</si>
  <si>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</si>
  <si>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</si>
  <si>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</si>
  <si>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</si>
  <si>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</si>
  <si>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KEDIRI</t>
  </si>
  <si>
    <t>SAKALAGUNA SEMESTA, PT</t>
  </si>
  <si>
    <t>IM3SAKALAGUNA SEMESTA, PT</t>
  </si>
  <si>
    <t>TUBAN LAMONGAN</t>
  </si>
  <si>
    <t>93250637</t>
  </si>
  <si>
    <t>MUCHAMAD ADIN NUR ABDILAH</t>
  </si>
  <si>
    <t>MC-BLITAR BARAT</t>
  </si>
  <si>
    <t>D30112</t>
  </si>
  <si>
    <t>81157347</t>
  </si>
  <si>
    <t>ZAINAL ABIDIN</t>
  </si>
  <si>
    <t>MC-BLITAR TIMUR</t>
  </si>
  <si>
    <t>D202402073</t>
  </si>
  <si>
    <t>83229315</t>
  </si>
  <si>
    <t>DEPI PRIYONO</t>
  </si>
  <si>
    <t>MC-BOJONEGORO</t>
  </si>
  <si>
    <t>D32022105</t>
  </si>
  <si>
    <t>88208203</t>
  </si>
  <si>
    <t>A ZAKI ZAMMANI</t>
  </si>
  <si>
    <t>MC-TUBAN</t>
  </si>
  <si>
    <t>D4029</t>
  </si>
  <si>
    <t>0.0469584048122262</t>
  </si>
  <si>
    <t>1.18613793470416</t>
  </si>
  <si>
    <t>-0.0546508974268627</t>
  </si>
  <si>
    <t>1.1491348817017</t>
  </si>
  <si>
    <t>6.455486181097E9</t>
  </si>
  <si>
    <t>6.116900387391E9</t>
  </si>
  <si>
    <t>0.0553525106284123</t>
  </si>
  <si>
    <t>5.551948823421E9</t>
  </si>
  <si>
    <t>6.327924518021E9</t>
  </si>
  <si>
    <t>3.436517457661E9</t>
  </si>
  <si>
    <t>2.673359318013E9</t>
  </si>
  <si>
    <t>1.16274237865169</t>
  </si>
  <si>
    <t>298488173</t>
  </si>
  <si>
    <t>471850956</t>
  </si>
  <si>
    <t>2197799</t>
  </si>
  <si>
    <t>6613263</t>
  </si>
  <si>
    <t>188</t>
  </si>
  <si>
    <t>202</t>
  </si>
  <si>
    <t>61</t>
  </si>
  <si>
    <t>69</t>
  </si>
  <si>
    <t>5.91461865133E9</t>
  </si>
  <si>
    <t>6.268053145945E9</t>
  </si>
  <si>
    <t>-0.0563866461221133</t>
  </si>
  <si>
    <t>5.212771452259E9</t>
  </si>
  <si>
    <t>5.427006270269E9</t>
  </si>
  <si>
    <t>2.708600780175E9</t>
  </si>
  <si>
    <t>2.525565749556E9</t>
  </si>
  <si>
    <t>1.13463993299895</t>
  </si>
  <si>
    <t>286787771</t>
  </si>
  <si>
    <t>480225999</t>
  </si>
  <si>
    <t>1807124</t>
  </si>
  <si>
    <t>3309744</t>
  </si>
  <si>
    <t>190</t>
  </si>
  <si>
    <t>175</t>
  </si>
  <si>
    <t>77</t>
  </si>
  <si>
    <t>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</si>
</sst>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KEDIRI</v>
      </c>
      <c r="E3" s="3" t="str">
        <f>IF(RAW!E2="","",RAW!E2)</f>
        <v>SAKALAGUNA SEMESTA, PT</v>
      </c>
      <c r="F3" s="10" t="n">
        <f>IF(RAW!F2="","",RAW!F2)</f>
        <v>2.8418E8</v>
      </c>
      <c r="G3" s="10" t="n">
        <f>IF(RAW!G2="","",RAW!G2)</f>
        <v>2.28770294E8</v>
      </c>
      <c r="H3" s="11" t="n">
        <f>IF(RAW!H2="","",RAW!H2)</f>
        <v>0.24220673511046</v>
      </c>
      <c r="I3" s="10" t="n">
        <f>IF(RAW!I2="","",RAW!I2)</f>
        <v>3.184741323E9</v>
      </c>
      <c r="J3" s="10" t="n">
        <f>IF(RAW!J2="","",RAW!J2)</f>
        <v>2.024111575E9</v>
      </c>
      <c r="K3" s="11" t="n">
        <f>IF(RAW!K2="","",RAW!K2)</f>
        <v>0.573402060605281</v>
      </c>
      <c r="L3" s="10" t="n">
        <f>IF(RAW!L2="","",RAW!L2)</f>
        <v>2.28397123E8</v>
      </c>
      <c r="M3" s="10" t="n">
        <f>IF(RAW!M2="","",RAW!M2)</f>
        <v>4.32775197E8</v>
      </c>
      <c r="N3" s="11" t="n">
        <f>IF(RAW!N2="","",RAW!N2)</f>
        <v>-0.472249970462147</v>
      </c>
      <c r="O3" s="12" t="n">
        <f>IF(RAW!O2="","",RAW!O2)</f>
        <v>6.32564744235E9</v>
      </c>
      <c r="P3" s="12" t="n">
        <f>IF(RAW!P2="","",RAW!P2)</f>
        <v>6.041928135134E9</v>
      </c>
      <c r="Q3" s="11" t="n">
        <f>IF(RAW!Q2="","",RAW!Q2)</f>
        <v>0.0469584048122256</v>
      </c>
      <c r="R3" s="12" t="n">
        <f>IF(RAW!R2="","",RAW!R2)</f>
        <v>16256.0</v>
      </c>
      <c r="S3" s="12" t="n">
        <f>IF(RAW!S2="","",RAW!S2)</f>
        <v>10068.0</v>
      </c>
      <c r="T3" s="13" t="n">
        <f>IF(RAW!T2="","",RAW!T2)</f>
        <v>0.619340551181102</v>
      </c>
      <c r="U3" s="12" t="n">
        <f>IF(RAW!U2="","",RAW!U2)</f>
        <v>19498.0</v>
      </c>
      <c r="V3" s="11" t="n">
        <f>IF(RAW!V2="","",RAW!V2)</f>
        <v>-0.483639347625397</v>
      </c>
      <c r="W3" s="12" t="n">
        <f>IF(RAW!W2="","",RAW!W2)</f>
        <v>8128.0</v>
      </c>
      <c r="X3" s="12" t="n">
        <f>IF(RAW!X2="","",RAW!X2)</f>
        <v>6697.0</v>
      </c>
      <c r="Y3" s="13" t="n">
        <f>IF(RAW!Y2="","",RAW!Y2)</f>
        <v>0.411970964566929</v>
      </c>
      <c r="Z3" s="12" t="n">
        <f>IF(RAW!Z2="","",RAW!Z2)</f>
        <v>10089.0</v>
      </c>
      <c r="AA3" s="11" t="n">
        <f>IF(RAW!AA2="","",RAW!AA2)</f>
        <v>-0.336207751015958</v>
      </c>
      <c r="AB3" s="12" t="n">
        <f>IF(RAW!AB2="","",RAW!AB2)</f>
        <v>6684.0</v>
      </c>
      <c r="AC3" s="12" t="n">
        <f>IF(RAW!AC2="","",RAW!AC2)</f>
        <v>4051.0</v>
      </c>
      <c r="AD3" s="11" t="n">
        <f>IF(RAW!AD2="","",RAW!AD2)</f>
        <v>0.649962972105653</v>
      </c>
      <c r="AE3" s="3" t="str">
        <f>IF(RAW!AE2="","",RAW!AE2)</f>
        <v>IM3</v>
      </c>
      <c r="AF3" s="3" t="str">
        <f>IF(RAW!AF2="","",RAW!AF2)</f>
        <v>IM3SAKALAGUNA SEMESTA, PT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WESTERN EAST JAVA</v>
      </c>
      <c r="D4" s="3" t="str">
        <f>IF(RAW!D3="","",RAW!D3)</f>
        <v>TUBAN LAMONGAN</v>
      </c>
      <c r="E4" s="3" t="str">
        <f>IF(RAW!E3="","",RAW!E3)</f>
        <v>SAKALAGUNA SEMESTA, PT</v>
      </c>
      <c r="F4" s="10" t="n">
        <f>IF(RAW!F3="","",RAW!F3)</f>
        <v>2.7347E8</v>
      </c>
      <c r="G4" s="10" t="n">
        <f>IF(RAW!G3="","",RAW!G3)</f>
        <v>3.72440798E8</v>
      </c>
      <c r="H4" s="11" t="n">
        <f>IF(RAW!H3="","",RAW!H3)</f>
        <v>-0.26573565122691</v>
      </c>
      <c r="I4" s="10" t="n">
        <f>IF(RAW!I3="","",RAW!I3)</f>
        <v>1.756900048E9</v>
      </c>
      <c r="J4" s="10" t="n">
        <f>IF(RAW!J3="","",RAW!J3)</f>
        <v>2.06591115E9</v>
      </c>
      <c r="K4" s="11" t="n">
        <f>IF(RAW!K3="","",RAW!K3)</f>
        <v>-0.149576181918569</v>
      </c>
      <c r="L4" s="10" t="n">
        <f>IF(RAW!L3="","",RAW!L3)</f>
        <v>2.1147455E8</v>
      </c>
      <c r="M4" s="10" t="n">
        <f>IF(RAW!M3="","",RAW!M3)</f>
        <v>2.16888351E8</v>
      </c>
      <c r="N4" s="11" t="n">
        <f>IF(RAW!N3="","",RAW!N3)</f>
        <v>-0.0249612345478158</v>
      </c>
      <c r="O4" s="12" t="n">
        <f>IF(RAW!O3="","",RAW!O3)</f>
        <v>5.75017639908E9</v>
      </c>
      <c r="P4" s="12" t="n">
        <f>IF(RAW!P3="","",RAW!P3)</f>
        <v>6.082595713508E9</v>
      </c>
      <c r="Q4" s="11" t="n">
        <f>IF(RAW!Q3="","",RAW!Q3)</f>
        <v>-0.0546508974268624</v>
      </c>
      <c r="R4" s="12" t="n">
        <f>IF(RAW!R3="","",RAW!R3)</f>
        <v>13779.0</v>
      </c>
      <c r="S4" s="12" t="n">
        <f>IF(RAW!S3="","",RAW!S3)</f>
        <v>9484.0</v>
      </c>
      <c r="T4" s="13" t="n">
        <f>IF(RAW!T3="","",RAW!T3)</f>
        <v>0.688293780390449</v>
      </c>
      <c r="U4" s="12" t="n">
        <f>IF(RAW!U3="","",RAW!U3)</f>
        <v>18310.0</v>
      </c>
      <c r="V4" s="11" t="n">
        <f>IF(RAW!V3="","",RAW!V3)</f>
        <v>-0.48203167667941</v>
      </c>
      <c r="W4" s="12" t="n">
        <f>IF(RAW!W3="","",RAW!W3)</f>
        <v>6889.5</v>
      </c>
      <c r="X4" s="12" t="n">
        <f>IF(RAW!X3="","",RAW!X3)</f>
        <v>5611.0</v>
      </c>
      <c r="Y4" s="13" t="n">
        <f>IF(RAW!Y3="","",RAW!Y3)</f>
        <v>0.407213876188403</v>
      </c>
      <c r="Z4" s="12" t="n">
        <f>IF(RAW!Z3="","",RAW!Z3)</f>
        <v>9496.0</v>
      </c>
      <c r="AA4" s="11" t="n">
        <f>IF(RAW!AA3="","",RAW!AA3)</f>
        <v>-0.409119629317607</v>
      </c>
      <c r="AB4" s="12" t="n">
        <f>IF(RAW!AB3="","",RAW!AB3)</f>
        <v>5599.0</v>
      </c>
      <c r="AC4" s="12" t="n">
        <f>IF(RAW!AC3="","",RAW!AC3)</f>
        <v>3763.0</v>
      </c>
      <c r="AD4" s="11" t="n">
        <f>IF(RAW!AD3="","",RAW!AD3)</f>
        <v>0.487908583576933</v>
      </c>
      <c r="AE4" s="3" t="str">
        <f>IF(RAW!AE3="","",RAW!AE3)</f>
        <v>IM3</v>
      </c>
      <c r="AF4" s="3" t="str">
        <f>IF(RAW!AF3="","",RAW!AF3)</f>
        <v>IM3SAKALAGUNA SEMESTA,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KEDIRI</v>
      </c>
      <c r="D15" s="3" t="str">
        <f>IF(PERFMPX!D2="","",PERFMPX!D2)</f>
        <v>SAKALAGUNA SEMESTA, PT</v>
      </c>
      <c r="E15" s="3" t="str">
        <f>IF(PERFMPX!E2="","",PERFMPX!E2)</f>
        <v>IM3</v>
      </c>
      <c r="F15" s="16" t="n">
        <f>IF(PERFMPX!F2="","",PERFMPX!F2)</f>
        <v>2.13743336789751E9</v>
      </c>
      <c r="G15" s="16" t="n">
        <f>IF(PERFMPX!G2="","",PERFMPX!G2)</f>
        <v>2.863154080176E9</v>
      </c>
      <c r="H15" s="17" t="n">
        <f>IF(PERFMPX!H2="","",PERFMPX!H2)</f>
        <v>1.2</v>
      </c>
      <c r="I15" s="16" t="n">
        <f>IF(PERFMPX!I2="","",PERFMPX!I2)</f>
        <v>3.177194620714E9</v>
      </c>
      <c r="J15" s="17" t="n">
        <f>IF(PERFMPX!J2="","",PERFMPX!J2)</f>
        <v>-0.0988420849294485</v>
      </c>
      <c r="K15" s="16" t="n">
        <f>IF(PERFMPX!K2="","",PERFMPX!K2)</f>
        <v>16555.0</v>
      </c>
      <c r="L15" s="16" t="n">
        <f>IF(PERFMPX!L2="","",PERFMPX!L2)</f>
        <v>12260.0</v>
      </c>
      <c r="M15" s="17" t="n">
        <f>IF(PERFMPX!M2="","",PERFMPX!M2)</f>
        <v>0.740561763817578</v>
      </c>
      <c r="N15" s="16" t="n">
        <f>IF(PERFMPX!N2="","",PERFMPX!N2)</f>
        <v>19801.0</v>
      </c>
      <c r="O15" s="17" t="n">
        <f>IF(PERFMPX!O2="","",PERFMPX!O2)</f>
        <v>-0.380839351547902</v>
      </c>
      <c r="P15" s="17" t="n">
        <f>IF(PERFMPX!P2="","",PERFMPX!P2)</f>
        <v>0.970280881908789</v>
      </c>
      <c r="Q15" s="17" t="n">
        <f>IF(PERFMPX!Q2="","",PERFMPX!Q2)</f>
        <v>0.970280881908789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WESTERN EAST JAVA</v>
      </c>
      <c r="C16" s="3" t="str">
        <f>IF(PERFMPX!C3="","",PERFMPX!C3)</f>
        <v>TUBAN LAMONGAN</v>
      </c>
      <c r="D16" s="3" t="str">
        <f>IF(PERFMPX!D3="","",PERFMPX!D3)</f>
        <v>SAKALAGUNA SEMESTA, PT</v>
      </c>
      <c r="E16" s="3" t="str">
        <f>IF(PERFMPX!E3="","",PERFMPX!E3)</f>
        <v>IM3</v>
      </c>
      <c r="F16" s="16" t="n">
        <f>IF(PERFMPX!F3="","",PERFMPX!F3)</f>
        <v>3.971147720854E9</v>
      </c>
      <c r="G16" s="16" t="n">
        <f>IF(PERFMPX!G3="","",PERFMPX!G3)</f>
        <v>2.81592014234E9</v>
      </c>
      <c r="H16" s="17" t="n">
        <f>IF(PERFMPX!H3="","",PERFMPX!H3)</f>
        <v>0.70909478575993</v>
      </c>
      <c r="I16" s="16" t="n">
        <f>IF(PERFMPX!I3="","",PERFMPX!I3)</f>
        <v>2.708089184676E9</v>
      </c>
      <c r="J16" s="17" t="n">
        <f>IF(PERFMPX!J3="","",PERFMPX!J3)</f>
        <v>0.03981809693498</v>
      </c>
      <c r="K16" s="16" t="n">
        <f>IF(PERFMPX!K3="","",PERFMPX!K3)</f>
        <v>15587.0</v>
      </c>
      <c r="L16" s="16" t="n">
        <f>IF(PERFMPX!L3="","",PERFMPX!L3)</f>
        <v>10163.0</v>
      </c>
      <c r="M16" s="17" t="n">
        <f>IF(PERFMPX!M3="","",PERFMPX!M3)</f>
        <v>0.652017707063579</v>
      </c>
      <c r="N16" s="16" t="n">
        <f>IF(PERFMPX!N3="","",PERFMPX!N3)</f>
        <v>18583.0</v>
      </c>
      <c r="O16" s="17" t="n">
        <f>IF(PERFMPX!O3="","",PERFMPX!O3)</f>
        <v>-0.453102297799064</v>
      </c>
      <c r="P16" s="17" t="n">
        <f>IF(PERFMPX!P3="","",PERFMPX!P3)</f>
        <v>0.680556246411754</v>
      </c>
      <c r="Q16" s="17" t="n">
        <f>IF(PERFMPX!Q3="","",PERFMPX!Q3)</f>
        <v>0.680556246411754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KEDIRI</v>
      </c>
      <c r="E27" s="3" t="str">
        <f>IF(MPX_FUNDAMENTAL!E2="","",MPX_FUNDAMENTAL!E2)</f>
        <v>SAKALAGUNA SEMESTA, PT</v>
      </c>
      <c r="F27" s="3" t="str">
        <f>IF(MPX_FUNDAMENTAL!F2="","",MPX_FUNDAMENTAL!F2)</f>
        <v>IM3</v>
      </c>
      <c r="G27" s="16" t="str">
        <f>IF(MPX_FUNDAMENTAL!G2="","",MPX_FUNDAMENTAL!G2)</f>
        <v>6.455486181097E9</v>
      </c>
      <c r="H27" s="16" t="str">
        <f>IF(MPX_FUNDAMENTAL!H2="","",MPX_FUNDAMENTAL!H2)</f>
        <v>6.116900387391E9</v>
      </c>
      <c r="I27" s="17" t="n">
        <f>IFERROR(G27/H27-1,"")</f>
        <v>0.05535251062841229</v>
      </c>
      <c r="J27" s="16" t="str">
        <f>IF(MPX_FUNDAMENTAL!J2="","",MPX_FUNDAMENTAL!J2)</f>
        <v>5.551948823421E9</v>
      </c>
      <c r="K27" s="16" t="str">
        <f>IF(MPX_FUNDAMENTAL!K2="","",MPX_FUNDAMENTAL!K2)</f>
        <v>6.327924518021E9</v>
      </c>
      <c r="L27" s="16" t="str">
        <f>IF(MPX_FUNDAMENTAL!L2="","",MPX_FUNDAMENTAL!L2)</f>
        <v>3.436517457661E9</v>
      </c>
      <c r="M27" s="16" t="str">
        <f>IF(MPX_FUNDAMENTAL!M2="","",MPX_FUNDAMENTAL!M2)</f>
        <v>2.673359318013E9</v>
      </c>
      <c r="N27" s="17" t="n">
        <f>IFERROR(J27/K27-1,"")</f>
        <v>-0.12262720460557563</v>
      </c>
      <c r="O27" s="17"/>
      <c r="P27" s="16" t="str">
        <f>IF(MPX_FUNDAMENTAL!P2="","",MPX_FUNDAMENTAL!P2)</f>
        <v>298488173</v>
      </c>
      <c r="Q27" s="16" t="str">
        <f>IF(MPX_FUNDAMENTAL!Q2="","",MPX_FUNDAMENTAL!Q2)</f>
        <v>471850956</v>
      </c>
      <c r="R27" s="17" t="n">
        <f>IFERROR(P27/Q27-1,"")</f>
        <v>-0.3674100492868345</v>
      </c>
      <c r="S27" s="16" t="str">
        <f>IF(MPX_FUNDAMENTAL!S2="","",MPX_FUNDAMENTAL!S2)</f>
        <v>2197799</v>
      </c>
      <c r="T27" s="16" t="str">
        <f>IF(MPX_FUNDAMENTAL!T2="","",MPX_FUNDAMENTAL!T2)</f>
        <v>6613263</v>
      </c>
      <c r="U27" s="17" t="n">
        <f>IFERROR(S27/T27-1,"")</f>
        <v>-0.6676679877996686</v>
      </c>
      <c r="V27" s="3" t="str">
        <f>IF(MPX_FUNDAMENTAL!V2="","",MPX_FUNDAMENTAL!V2)</f>
        <v>188</v>
      </c>
      <c r="W27" s="3" t="str">
        <f>IF(MPX_FUNDAMENTAL!W2="","",MPX_FUNDAMENTAL!W2)</f>
        <v>202</v>
      </c>
      <c r="X27" s="17" t="n">
        <f>IFERROR(V27/W27-1,"")</f>
        <v>-0.06930693069306926</v>
      </c>
      <c r="Y27" s="3" t="str">
        <f>IF(MPX_FUNDAMENTAL!Y2="","",MPX_FUNDAMENTAL!Y2)</f>
        <v>61</v>
      </c>
      <c r="Z27" s="3" t="str">
        <f>IF(MPX_FUNDAMENTAL!Z2="","",MPX_FUNDAMENTAL!Z2)</f>
        <v>69</v>
      </c>
      <c r="AA27" s="17" t="n">
        <f>IFERROR(Y27/Z27-1,"")</f>
        <v>-0.1159420289855072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WESTERN EAST JAVA</v>
      </c>
      <c r="C28" s="3" t="str">
        <f>IF(MPX_FUNDAMENTAL!C3="","",MPX_FUNDAMENTAL!C3)</f>
        <v/>
      </c>
      <c r="D28" s="3" t="str">
        <f>IF(MPX_FUNDAMENTAL!D3="","",MPX_FUNDAMENTAL!D3)</f>
        <v>TUBAN LAMONGAN</v>
      </c>
      <c r="E28" s="3" t="str">
        <f>IF(MPX_FUNDAMENTAL!E3="","",MPX_FUNDAMENTAL!E3)</f>
        <v>SAKALAGUNA SEMESTA, PT</v>
      </c>
      <c r="F28" s="3" t="str">
        <f>IF(MPX_FUNDAMENTAL!F3="","",MPX_FUNDAMENTAL!F3)</f>
        <v>IM3</v>
      </c>
      <c r="G28" s="16" t="str">
        <f>IF(MPX_FUNDAMENTAL!G3="","",MPX_FUNDAMENTAL!G3)</f>
        <v>5.91461865133E9</v>
      </c>
      <c r="H28" s="16" t="str">
        <f>IF(MPX_FUNDAMENTAL!H3="","",MPX_FUNDAMENTAL!H3)</f>
        <v>6.268053145945E9</v>
      </c>
      <c r="I28" s="17" t="n">
        <f t="shared" ref="I28:I36" si="0">IFERROR(G28/H28-1,"")</f>
        <v>-0.056386646122113304</v>
      </c>
      <c r="J28" s="16" t="str">
        <f>IF(MPX_FUNDAMENTAL!J3="","",MPX_FUNDAMENTAL!J3)</f>
        <v>5.212771452259E9</v>
      </c>
      <c r="K28" s="16" t="str">
        <f>IF(MPX_FUNDAMENTAL!K3="","",MPX_FUNDAMENTAL!K3)</f>
        <v>5.427006270269E9</v>
      </c>
      <c r="L28" s="16" t="str">
        <f>IF(MPX_FUNDAMENTAL!L3="","",MPX_FUNDAMENTAL!L3)</f>
        <v>2.708600780175E9</v>
      </c>
      <c r="M28" s="16" t="str">
        <f>IF(MPX_FUNDAMENTAL!M3="","",MPX_FUNDAMENTAL!M3)</f>
        <v>2.525565749556E9</v>
      </c>
      <c r="N28" s="17" t="n">
        <f t="shared" ref="N28:N36" si="1">IFERROR(J28/K28-1,"")</f>
        <v>-0.039475690157877996</v>
      </c>
      <c r="O28" s="17"/>
      <c r="P28" s="16" t="str">
        <f>IF(MPX_FUNDAMENTAL!P3="","",MPX_FUNDAMENTAL!P3)</f>
        <v>286787771</v>
      </c>
      <c r="Q28" s="16" t="str">
        <f>IF(MPX_FUNDAMENTAL!Q3="","",MPX_FUNDAMENTAL!Q3)</f>
        <v>480225999</v>
      </c>
      <c r="R28" s="17" t="n">
        <f t="shared" ref="R28:R36" si="2">IFERROR(P28/Q28-1,"")</f>
        <v>-0.40280665437274665</v>
      </c>
      <c r="S28" s="16" t="str">
        <f>IF(MPX_FUNDAMENTAL!S3="","",MPX_FUNDAMENTAL!S3)</f>
        <v>1807124</v>
      </c>
      <c r="T28" s="16" t="str">
        <f>IF(MPX_FUNDAMENTAL!T3="","",MPX_FUNDAMENTAL!T3)</f>
        <v>3309744</v>
      </c>
      <c r="U28" s="17" t="n">
        <f t="shared" ref="U28:U36" si="3">IFERROR(S28/T28-1,"")</f>
        <v>-0.4539988591262647</v>
      </c>
      <c r="V28" s="3" t="str">
        <f>IF(MPX_FUNDAMENTAL!V3="","",MPX_FUNDAMENTAL!V3)</f>
        <v>190</v>
      </c>
      <c r="W28" s="3" t="str">
        <f>IF(MPX_FUNDAMENTAL!W3="","",MPX_FUNDAMENTAL!W3)</f>
        <v>175</v>
      </c>
      <c r="X28" s="17" t="n">
        <f t="shared" ref="X28:X36" si="4">IFERROR(V28/W28-1,"")</f>
        <v>0.08571428571428563</v>
      </c>
      <c r="Y28" s="3" t="str">
        <f>IF(MPX_FUNDAMENTAL!Y3="","",MPX_FUNDAMENTAL!Y3)</f>
        <v>77</v>
      </c>
      <c r="Z28" s="3" t="str">
        <f>IF(MPX_FUNDAMENTAL!Z3="","",MPX_FUNDAMENTAL!Z3)</f>
        <v>79</v>
      </c>
      <c r="AA28" s="17" t="n">
        <f t="shared" ref="AA28:AA36" si="5">IFERROR(Y28/Z28-1,"")</f>
        <v>-0.025316455696202556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93250637</v>
      </c>
      <c r="B41" s="23" t="str">
        <f>IF(MC!B2="","",MC!B2)</f>
        <v>MUCHAMAD ADIN NUR ABDILAH</v>
      </c>
      <c r="C41" s="23" t="str">
        <f>IF(MC!C2="","",MC!C2)</f>
        <v>CSE</v>
      </c>
      <c r="D41" s="23" t="str">
        <f>IF(MC!D2="","",MC!D2)</f>
        <v>MC-BLITAR BARAT</v>
      </c>
      <c r="E41" s="23" t="str">
        <f>IF(MC!E2="","",MC!E2)</f>
        <v>KEDIRI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112.0</v>
      </c>
      <c r="K41" s="23" t="n">
        <f>IF(MC!K2="","",MC!K2)</f>
        <v>82.0</v>
      </c>
      <c r="L41" s="23" t="n">
        <f>IF(MC!L2="","",MC!L2)</f>
        <v>93.0</v>
      </c>
      <c r="M41" s="51" t="n">
        <f>IF(MC!M2="","",MC!M2)</f>
        <v>1.13414634146341</v>
      </c>
      <c r="N41" s="23" t="n">
        <f>IF(MC!N2="","",MC!N2)</f>
        <v>8.0</v>
      </c>
      <c r="O41" s="23" t="n">
        <f>IF(MC!O2="","",MC!O2)</f>
        <v>6.0</v>
      </c>
      <c r="P41" s="23" t="n">
        <f>IF(MC!P2="","",MC!P2)</f>
        <v>7.0</v>
      </c>
      <c r="Q41" s="51" t="n">
        <f>IF(MC!Q2="","",MC!Q2)</f>
        <v>1.16666666666667</v>
      </c>
      <c r="R41" s="23" t="n">
        <f>IF(MC!R2="","",MC!R2)</f>
        <v>6.0</v>
      </c>
      <c r="S41" s="23" t="n">
        <f>IF(MC!S2="","",MC!S2)</f>
        <v>1.0</v>
      </c>
      <c r="T41" s="51" t="n">
        <f>IF(MC!T2="","",MC!T2)</f>
        <v>0.166666666666667</v>
      </c>
      <c r="U41" s="23" t="n">
        <f>IF(MC!U2="","",MC!U2)</f>
        <v>9322.0</v>
      </c>
      <c r="V41" s="23" t="n">
        <f>IF(MC!V2="","",MC!V2)</f>
        <v>6844.0</v>
      </c>
      <c r="W41" s="51" t="n">
        <f>IF(MC!W2="","",MC!W2)</f>
        <v>0.734177215189873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0.70625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0.780415766182978</v>
      </c>
    </row>
    <row r="42" spans="1:32">
      <c r="A42" s="23" t="str">
        <f>IF(MC!A3="","",MC!A3)</f>
        <v>81157347</v>
      </c>
      <c r="B42" s="23" t="str">
        <f>IF(MC!B3="","",MC!B3)</f>
        <v>ZAINAL ABIDIN</v>
      </c>
      <c r="C42" s="23" t="str">
        <f>IF(MC!C3="","",MC!C3)</f>
        <v>CSE</v>
      </c>
      <c r="D42" s="23" t="str">
        <f>IF(MC!D3="","",MC!D3)</f>
        <v>MC-BLITAR TIMUR</v>
      </c>
      <c r="E42" s="23" t="str">
        <f>IF(MC!E3="","",MC!E3)</f>
        <v>KEDIRI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111.0</v>
      </c>
      <c r="K42" s="23" t="n">
        <f>IF(MC!K3="","",MC!K3)</f>
        <v>87.0</v>
      </c>
      <c r="L42" s="23" t="n">
        <f>IF(MC!L3="","",MC!L3)</f>
        <v>72.0</v>
      </c>
      <c r="M42" s="51" t="n">
        <f>IF(MC!M3="","",MC!M3)</f>
        <v>0.827586206896552</v>
      </c>
      <c r="N42" s="23" t="n">
        <f>IF(MC!N3="","",MC!N3)</f>
        <v>8.0</v>
      </c>
      <c r="O42" s="23" t="n">
        <f>IF(MC!O3="","",MC!O3)</f>
        <v>6.0</v>
      </c>
      <c r="P42" s="23" t="n">
        <f>IF(MC!P3="","",MC!P3)</f>
        <v>7.0</v>
      </c>
      <c r="Q42" s="51" t="n">
        <f>IF(MC!Q3="","",MC!Q3)</f>
        <v>1.16666666666667</v>
      </c>
      <c r="R42" s="23" t="n">
        <f>IF(MC!R3="","",MC!R3)</f>
        <v>6.0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7233.0</v>
      </c>
      <c r="V42" s="23" t="n">
        <f>IF(MC!V3="","",MC!V3)</f>
        <v>3187.0</v>
      </c>
      <c r="W42" s="51" t="n">
        <f>IF(MC!W3="","",MC!W3)</f>
        <v>0.440619383381723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0.88125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0.589369723060494</v>
      </c>
    </row>
    <row r="43" spans="1:32">
      <c r="A43" s="23" t="str">
        <f>IF(MC!A4="","",MC!A4)</f>
        <v>83229315</v>
      </c>
      <c r="B43" s="23" t="str">
        <f>IF(MC!B4="","",MC!B4)</f>
        <v>DEPI PRIYONO</v>
      </c>
      <c r="C43" s="23" t="str">
        <f>IF(MC!C4="","",MC!C4)</f>
        <v>CSE</v>
      </c>
      <c r="D43" s="23" t="str">
        <f>IF(MC!D4="","",MC!D4)</f>
        <v>MC-BOJONEGORO</v>
      </c>
      <c r="E43" s="23" t="str">
        <f>IF(MC!E4="","",MC!E4)</f>
        <v>TUBAN LAMONGAN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186.0</v>
      </c>
      <c r="K43" s="23" t="n">
        <f>IF(MC!K4="","",MC!K4)</f>
        <v>123.0</v>
      </c>
      <c r="L43" s="23" t="n">
        <f>IF(MC!L4="","",MC!L4)</f>
        <v>100.0</v>
      </c>
      <c r="M43" s="51" t="n">
        <f>IF(MC!M4="","",MC!M4)</f>
        <v>0.813008130081301</v>
      </c>
      <c r="N43" s="23" t="n">
        <f>IF(MC!N4="","",MC!N4)</f>
        <v>15.0</v>
      </c>
      <c r="O43" s="23" t="n">
        <f>IF(MC!O4="","",MC!O4)</f>
        <v>12.0</v>
      </c>
      <c r="P43" s="23" t="n">
        <f>IF(MC!P4="","",MC!P4)</f>
        <v>9.0</v>
      </c>
      <c r="Q43" s="51" t="n">
        <f>IF(MC!Q4="","",MC!Q4)</f>
        <v>0.75</v>
      </c>
      <c r="R43" s="23" t="n">
        <f>IF(MC!R4="","",MC!R4)</f>
        <v>12.0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7462.0</v>
      </c>
      <c r="V43" s="23" t="n">
        <f>IF(MC!V4="","",MC!V4)</f>
        <v>5217.0</v>
      </c>
      <c r="W43" s="51" t="n">
        <f>IF(MC!W4="","",MC!W4)</f>
        <v>0.699142321093541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1.0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0.559844322344322</v>
      </c>
    </row>
    <row r="44" spans="1:32">
      <c r="A44" s="23" t="str">
        <f>IF(MC!A5="","",MC!A5)</f>
        <v>88208203</v>
      </c>
      <c r="B44" s="23" t="str">
        <f>IF(MC!B5="","",MC!B5)</f>
        <v>A ZAKI ZAMMANI</v>
      </c>
      <c r="C44" s="23" t="str">
        <f>IF(MC!C5="","",MC!C5)</f>
        <v>CSE</v>
      </c>
      <c r="D44" s="23" t="str">
        <f>IF(MC!D5="","",MC!D5)</f>
        <v>MC-TUBAN</v>
      </c>
      <c r="E44" s="23" t="str">
        <f>IF(MC!E5="","",MC!E5)</f>
        <v>TUBAN LAMONGAN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195.0</v>
      </c>
      <c r="K44" s="23" t="n">
        <f>IF(MC!K5="","",MC!K5)</f>
        <v>111.0</v>
      </c>
      <c r="L44" s="23" t="n">
        <f>IF(MC!L5="","",MC!L5)</f>
        <v>89.0</v>
      </c>
      <c r="M44" s="51" t="n">
        <f>IF(MC!M5="","",MC!M5)</f>
        <v>0.801801801801802</v>
      </c>
      <c r="N44" s="23" t="n">
        <f>IF(MC!N5="","",MC!N5)</f>
        <v>15.0</v>
      </c>
      <c r="O44" s="23" t="n">
        <f>IF(MC!O5="","",MC!O5)</f>
        <v>12.0</v>
      </c>
      <c r="P44" s="23" t="n">
        <f>IF(MC!P5="","",MC!P5)</f>
        <v>9.0</v>
      </c>
      <c r="Q44" s="51" t="n">
        <f>IF(MC!Q5="","",MC!Q5)</f>
        <v>0.75</v>
      </c>
      <c r="R44" s="23" t="n">
        <f>IF(MC!R5="","",MC!R5)</f>
        <v>12.0</v>
      </c>
      <c r="S44" s="23" t="n">
        <f>IF(MC!S5="","",MC!S5)</f>
        <v>0.0</v>
      </c>
      <c r="T44" s="51" t="n">
        <f>IF(MC!T5="","",MC!T5)</f>
        <v>0.0</v>
      </c>
      <c r="U44" s="23" t="n">
        <f>IF(MC!U5="","",MC!U5)</f>
        <v>8125.0</v>
      </c>
      <c r="V44" s="23" t="n">
        <f>IF(MC!V5="","",MC!V5)</f>
        <v>5100.0</v>
      </c>
      <c r="W44" s="51" t="n">
        <f>IF(MC!W5="","",MC!W5)</f>
        <v>0.627692307692308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0.8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0.536168052668053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t="n" s="0">
        <v>2.8418E8</v>
      </c>
      <c r="G2" t="n" s="0">
        <v>2.28770294E8</v>
      </c>
      <c r="H2" t="n" s="0">
        <v>0.24220673511046</v>
      </c>
      <c r="I2" t="n" s="0">
        <v>3.184741323E9</v>
      </c>
      <c r="J2" t="n" s="0">
        <v>2.024111575E9</v>
      </c>
      <c r="K2" t="n" s="0">
        <v>0.573402060605281</v>
      </c>
      <c r="L2" t="n" s="0">
        <v>2.28397123E8</v>
      </c>
      <c r="M2" t="n" s="0">
        <v>4.32775197E8</v>
      </c>
      <c r="N2" t="n" s="0">
        <v>-0.472249970462147</v>
      </c>
      <c r="O2" t="n" s="0">
        <v>6.32564744235E9</v>
      </c>
      <c r="P2" t="n" s="0">
        <v>6.041928135134E9</v>
      </c>
      <c r="Q2" t="n" s="0">
        <v>0.0469584048122256</v>
      </c>
      <c r="R2" t="n" s="0">
        <v>16256.0</v>
      </c>
      <c r="S2" t="n" s="0">
        <v>10068.0</v>
      </c>
      <c r="T2" t="n" s="0">
        <v>0.619340551181102</v>
      </c>
      <c r="U2" t="n" s="0">
        <v>19498.0</v>
      </c>
      <c r="V2" t="n" s="0">
        <v>-0.483639347625397</v>
      </c>
      <c r="W2" t="n" s="0">
        <v>8128.0</v>
      </c>
      <c r="X2" t="n" s="0">
        <v>6697.0</v>
      </c>
      <c r="Y2" t="n" s="0">
        <v>0.411970964566929</v>
      </c>
      <c r="Z2" t="n" s="0">
        <v>10089.0</v>
      </c>
      <c r="AA2" t="n" s="0">
        <v>-0.336207751015958</v>
      </c>
      <c r="AB2" t="n" s="0">
        <v>6684.0</v>
      </c>
      <c r="AC2" t="n" s="0">
        <v>4051.0</v>
      </c>
      <c r="AD2" t="n" s="0">
        <v>0.649962972105653</v>
      </c>
      <c r="AE2" t="s" s="0">
        <v>99</v>
      </c>
      <c r="AF2" t="s" s="0">
        <v>171</v>
      </c>
    </row>
    <row r="3">
      <c r="A3" t="s" s="0">
        <v>95</v>
      </c>
      <c r="B3" t="s" s="0">
        <v>94</v>
      </c>
      <c r="C3" t="s" s="0">
        <v>93</v>
      </c>
      <c r="D3" t="s" s="0">
        <v>172</v>
      </c>
      <c r="E3" t="s" s="0">
        <v>170</v>
      </c>
      <c r="F3" t="n" s="0">
        <v>2.7347E8</v>
      </c>
      <c r="G3" t="n" s="0">
        <v>3.72440798E8</v>
      </c>
      <c r="H3" t="n" s="0">
        <v>-0.26573565122691</v>
      </c>
      <c r="I3" t="n" s="0">
        <v>1.756900048E9</v>
      </c>
      <c r="J3" t="n" s="0">
        <v>2.06591115E9</v>
      </c>
      <c r="K3" t="n" s="0">
        <v>-0.149576181918569</v>
      </c>
      <c r="L3" t="n" s="0">
        <v>2.1147455E8</v>
      </c>
      <c r="M3" t="n" s="0">
        <v>2.16888351E8</v>
      </c>
      <c r="N3" t="n" s="0">
        <v>-0.0249612345478158</v>
      </c>
      <c r="O3" t="n" s="0">
        <v>5.75017639908E9</v>
      </c>
      <c r="P3" t="n" s="0">
        <v>6.082595713508E9</v>
      </c>
      <c r="Q3" t="n" s="0">
        <v>-0.0546508974268624</v>
      </c>
      <c r="R3" t="n" s="0">
        <v>13779.0</v>
      </c>
      <c r="S3" t="n" s="0">
        <v>9484.0</v>
      </c>
      <c r="T3" t="n" s="0">
        <v>0.688293780390449</v>
      </c>
      <c r="U3" t="n" s="0">
        <v>18310.0</v>
      </c>
      <c r="V3" t="n" s="0">
        <v>-0.48203167667941</v>
      </c>
      <c r="W3" t="n" s="0">
        <v>6889.5</v>
      </c>
      <c r="X3" t="n" s="0">
        <v>5611.0</v>
      </c>
      <c r="Y3" t="n" s="0">
        <v>0.407213876188403</v>
      </c>
      <c r="Z3" t="n" s="0">
        <v>9496.0</v>
      </c>
      <c r="AA3" t="n" s="0">
        <v>-0.409119629317607</v>
      </c>
      <c r="AB3" t="n" s="0">
        <v>5599.0</v>
      </c>
      <c r="AC3" t="n" s="0">
        <v>3763.0</v>
      </c>
      <c r="AD3" t="n" s="0">
        <v>0.487908583576933</v>
      </c>
      <c r="AE3" t="s" s="0">
        <v>99</v>
      </c>
      <c r="AF3" t="s" s="0">
        <v>171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112.0</v>
      </c>
      <c r="K2" t="n" s="0">
        <v>82.0</v>
      </c>
      <c r="L2" t="n" s="0">
        <v>93.0</v>
      </c>
      <c r="M2" t="n" s="0">
        <v>1.13414634146341</v>
      </c>
      <c r="N2" t="n" s="0">
        <v>8.0</v>
      </c>
      <c r="O2" t="n" s="0">
        <v>6.0</v>
      </c>
      <c r="P2" t="n" s="0">
        <v>7.0</v>
      </c>
      <c r="Q2" t="n" s="0">
        <v>1.16666666666667</v>
      </c>
      <c r="R2" t="n" s="0">
        <v>6.0</v>
      </c>
      <c r="S2" t="n" s="0">
        <v>1.0</v>
      </c>
      <c r="T2" t="n" s="0">
        <v>0.166666666666667</v>
      </c>
      <c r="U2" t="n" s="0">
        <v>9322.0</v>
      </c>
      <c r="V2" t="n" s="0">
        <v>6844.0</v>
      </c>
      <c r="W2" t="n" s="0">
        <v>0.734177215189873</v>
      </c>
      <c r="X2" s="0"/>
      <c r="Y2" s="0"/>
      <c r="Z2" t="n" s="0">
        <v>0.70625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0.780415766182978</v>
      </c>
      <c r="AG2" s="0"/>
      <c r="AH2" t="n" s="0">
        <v>0.98</v>
      </c>
      <c r="AI2" t="n" s="0">
        <v>0.764807450859319</v>
      </c>
      <c r="AJ2" t="s" s="0">
        <v>176</v>
      </c>
      <c r="AK2" t="s" s="0">
        <v>170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90</v>
      </c>
      <c r="D3" t="s" s="0">
        <v>179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111.0</v>
      </c>
      <c r="K3" t="n" s="0">
        <v>87.0</v>
      </c>
      <c r="L3" t="n" s="0">
        <v>72.0</v>
      </c>
      <c r="M3" t="n" s="0">
        <v>0.827586206896552</v>
      </c>
      <c r="N3" t="n" s="0">
        <v>8.0</v>
      </c>
      <c r="O3" t="n" s="0">
        <v>6.0</v>
      </c>
      <c r="P3" t="n" s="0">
        <v>7.0</v>
      </c>
      <c r="Q3" t="n" s="0">
        <v>1.16666666666667</v>
      </c>
      <c r="R3" t="n" s="0">
        <v>6.0</v>
      </c>
      <c r="S3" t="n" s="0">
        <v>0.0</v>
      </c>
      <c r="T3" t="n" s="0">
        <v>0.0</v>
      </c>
      <c r="U3" t="n" s="0">
        <v>7233.0</v>
      </c>
      <c r="V3" t="n" s="0">
        <v>3187.0</v>
      </c>
      <c r="W3" t="n" s="0">
        <v>0.440619383381723</v>
      </c>
      <c r="X3" s="0"/>
      <c r="Y3" s="0"/>
      <c r="Z3" t="n" s="0">
        <v>0.88125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0.589369723060494</v>
      </c>
      <c r="AG3" s="0"/>
      <c r="AH3" t="n" s="0">
        <v>0.99</v>
      </c>
      <c r="AI3" t="n" s="0">
        <v>0.583476025829889</v>
      </c>
      <c r="AJ3" t="s" s="0">
        <v>180</v>
      </c>
      <c r="AK3" t="s" s="0">
        <v>170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90</v>
      </c>
      <c r="D4" t="s" s="0">
        <v>183</v>
      </c>
      <c r="E4" t="s" s="0">
        <v>172</v>
      </c>
      <c r="F4" t="s" s="0">
        <v>93</v>
      </c>
      <c r="G4" t="s" s="0">
        <v>94</v>
      </c>
      <c r="H4" t="s" s="0">
        <v>95</v>
      </c>
      <c r="I4" t="s" s="0">
        <v>96</v>
      </c>
      <c r="J4" t="n" s="0">
        <v>186.0</v>
      </c>
      <c r="K4" t="n" s="0">
        <v>123.0</v>
      </c>
      <c r="L4" t="n" s="0">
        <v>100.0</v>
      </c>
      <c r="M4" t="n" s="0">
        <v>0.813008130081301</v>
      </c>
      <c r="N4" t="n" s="0">
        <v>15.0</v>
      </c>
      <c r="O4" t="n" s="0">
        <v>12.0</v>
      </c>
      <c r="P4" t="n" s="0">
        <v>9.0</v>
      </c>
      <c r="Q4" t="n" s="0">
        <v>0.75</v>
      </c>
      <c r="R4" t="n" s="0">
        <v>12.0</v>
      </c>
      <c r="S4" t="n" s="0">
        <v>0.0</v>
      </c>
      <c r="T4" t="n" s="0">
        <v>0.0</v>
      </c>
      <c r="U4" t="n" s="0">
        <v>7462.0</v>
      </c>
      <c r="V4" t="n" s="0">
        <v>5217.0</v>
      </c>
      <c r="W4" t="n" s="0">
        <v>0.699142321093541</v>
      </c>
      <c r="X4" s="0"/>
      <c r="Y4" s="0"/>
      <c r="Z4" t="n" s="0">
        <v>1.0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0.559844322344322</v>
      </c>
      <c r="AG4" s="0"/>
      <c r="AH4" t="n" s="0">
        <v>1.0</v>
      </c>
      <c r="AI4" t="n" s="0">
        <v>0.559844322344322</v>
      </c>
      <c r="AJ4" t="s" s="0">
        <v>184</v>
      </c>
      <c r="AK4" t="s" s="0">
        <v>170</v>
      </c>
      <c r="AL4" t="s" s="0">
        <v>99</v>
      </c>
      <c r="AM4" t="n" s="0">
        <v>0.25</v>
      </c>
      <c r="AN4" t="n" s="0">
        <v>0.25</v>
      </c>
    </row>
    <row r="5">
      <c r="A5" t="s" s="0">
        <v>185</v>
      </c>
      <c r="B5" t="s" s="0">
        <v>186</v>
      </c>
      <c r="C5" t="s" s="0">
        <v>90</v>
      </c>
      <c r="D5" t="s" s="0">
        <v>187</v>
      </c>
      <c r="E5" t="s" s="0">
        <v>172</v>
      </c>
      <c r="F5" t="s" s="0">
        <v>93</v>
      </c>
      <c r="G5" t="s" s="0">
        <v>94</v>
      </c>
      <c r="H5" t="s" s="0">
        <v>95</v>
      </c>
      <c r="I5" t="s" s="0">
        <v>96</v>
      </c>
      <c r="J5" t="n" s="0">
        <v>195.0</v>
      </c>
      <c r="K5" t="n" s="0">
        <v>111.0</v>
      </c>
      <c r="L5" t="n" s="0">
        <v>89.0</v>
      </c>
      <c r="M5" t="n" s="0">
        <v>0.801801801801802</v>
      </c>
      <c r="N5" t="n" s="0">
        <v>15.0</v>
      </c>
      <c r="O5" t="n" s="0">
        <v>12.0</v>
      </c>
      <c r="P5" t="n" s="0">
        <v>9.0</v>
      </c>
      <c r="Q5" t="n" s="0">
        <v>0.75</v>
      </c>
      <c r="R5" t="n" s="0">
        <v>12.0</v>
      </c>
      <c r="S5" t="n" s="0">
        <v>0.0</v>
      </c>
      <c r="T5" t="n" s="0">
        <v>0.0</v>
      </c>
      <c r="U5" t="n" s="0">
        <v>8125.0</v>
      </c>
      <c r="V5" t="n" s="0">
        <v>5100.0</v>
      </c>
      <c r="W5" t="n" s="0">
        <v>0.627692307692308</v>
      </c>
      <c r="X5" s="0"/>
      <c r="Y5" s="0"/>
      <c r="Z5" t="n" s="0">
        <v>0.8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0.536168052668053</v>
      </c>
      <c r="AG5" s="0"/>
      <c r="AH5" t="n" s="0">
        <v>0.98</v>
      </c>
      <c r="AI5" t="n" s="0">
        <v>0.525444691614692</v>
      </c>
      <c r="AJ5" t="s" s="0">
        <v>188</v>
      </c>
      <c r="AK5" t="s" s="0">
        <v>170</v>
      </c>
      <c r="AL5" t="s" s="0">
        <v>99</v>
      </c>
      <c r="AM5" t="n" s="0">
        <v>0.25</v>
      </c>
      <c r="AN5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2.13743336789751E9</v>
      </c>
      <c r="G2" t="n" s="0">
        <v>2.863154080176E9</v>
      </c>
      <c r="H2" t="n" s="0">
        <v>1.2</v>
      </c>
      <c r="I2" t="n" s="0">
        <v>3.177194620714E9</v>
      </c>
      <c r="J2" t="n" s="0">
        <v>-0.0988420849294485</v>
      </c>
      <c r="K2" t="n" s="0">
        <v>16555.0</v>
      </c>
      <c r="L2" t="n" s="0">
        <v>12260.0</v>
      </c>
      <c r="M2" t="n" s="0">
        <v>0.740561763817578</v>
      </c>
      <c r="N2" t="n" s="0">
        <v>19801.0</v>
      </c>
      <c r="O2" t="n" s="0">
        <v>-0.380839351547902</v>
      </c>
      <c r="P2" t="n" s="0">
        <v>0.970280881908789</v>
      </c>
      <c r="Q2" t="n" s="0">
        <v>0.970280881908789</v>
      </c>
      <c r="R2" s="0"/>
    </row>
    <row r="3">
      <c r="A3" t="s" s="0">
        <v>94</v>
      </c>
      <c r="B3" t="s" s="0">
        <v>93</v>
      </c>
      <c r="C3" t="s" s="0">
        <v>172</v>
      </c>
      <c r="D3" t="s" s="0">
        <v>170</v>
      </c>
      <c r="E3" t="s" s="0">
        <v>99</v>
      </c>
      <c r="F3" t="n" s="0">
        <v>3.971147720854E9</v>
      </c>
      <c r="G3" t="n" s="0">
        <v>2.81592014234E9</v>
      </c>
      <c r="H3" t="n" s="0">
        <v>0.70909478575993</v>
      </c>
      <c r="I3" t="n" s="0">
        <v>2.708089184676E9</v>
      </c>
      <c r="J3" t="n" s="0">
        <v>0.03981809693498</v>
      </c>
      <c r="K3" t="n" s="0">
        <v>15587.0</v>
      </c>
      <c r="L3" t="n" s="0">
        <v>10163.0</v>
      </c>
      <c r="M3" t="n" s="0">
        <v>0.652017707063579</v>
      </c>
      <c r="N3" t="n" s="0">
        <v>18583.0</v>
      </c>
      <c r="O3" t="n" s="0">
        <v>-0.453102297799064</v>
      </c>
      <c r="P3" t="n" s="0">
        <v>0.680556246411754</v>
      </c>
      <c r="Q3" t="n" s="0">
        <v>0.680556246411754</v>
      </c>
      <c r="R3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193</v>
      </c>
      <c r="H2" t="s" s="0">
        <v>194</v>
      </c>
      <c r="I2" t="s" s="0">
        <v>195</v>
      </c>
      <c r="J2" t="s" s="0">
        <v>196</v>
      </c>
      <c r="K2" t="s" s="0">
        <v>197</v>
      </c>
      <c r="L2" t="s" s="0">
        <v>198</v>
      </c>
      <c r="M2" t="s" s="0">
        <v>199</v>
      </c>
      <c r="N2" t="n" s="0">
        <v>-0.122627204605576</v>
      </c>
      <c r="O2" t="s" s="0">
        <v>200</v>
      </c>
      <c r="P2" t="s" s="0">
        <v>201</v>
      </c>
      <c r="Q2" t="s" s="0">
        <v>202</v>
      </c>
      <c r="R2" t="n" s="0">
        <v>-0.367410049286835</v>
      </c>
      <c r="S2" t="s" s="0">
        <v>203</v>
      </c>
      <c r="T2" t="s" s="0">
        <v>204</v>
      </c>
      <c r="U2" t="n" s="0">
        <v>-0.667667987799669</v>
      </c>
      <c r="V2" t="s" s="0">
        <v>205</v>
      </c>
      <c r="W2" t="s" s="0">
        <v>206</v>
      </c>
      <c r="X2" t="n" s="0">
        <v>-0.0693069306930693</v>
      </c>
      <c r="Y2" t="s" s="0">
        <v>207</v>
      </c>
      <c r="Z2" t="s" s="0">
        <v>208</v>
      </c>
      <c r="AA2" t="n" s="0">
        <v>-0.115942028985507</v>
      </c>
    </row>
    <row r="3">
      <c r="A3" t="s" s="0">
        <v>94</v>
      </c>
      <c r="B3" t="s" s="0">
        <v>93</v>
      </c>
      <c r="C3" s="0"/>
      <c r="D3" t="s" s="0">
        <v>172</v>
      </c>
      <c r="E3" t="s" s="0">
        <v>170</v>
      </c>
      <c r="F3" t="s" s="0">
        <v>99</v>
      </c>
      <c r="G3" t="s" s="0">
        <v>209</v>
      </c>
      <c r="H3" t="s" s="0">
        <v>210</v>
      </c>
      <c r="I3" t="s" s="0">
        <v>211</v>
      </c>
      <c r="J3" t="s" s="0">
        <v>212</v>
      </c>
      <c r="K3" t="s" s="0">
        <v>213</v>
      </c>
      <c r="L3" t="s" s="0">
        <v>214</v>
      </c>
      <c r="M3" t="s" s="0">
        <v>215</v>
      </c>
      <c r="N3" t="n" s="0">
        <v>-0.039475690157878</v>
      </c>
      <c r="O3" t="s" s="0">
        <v>216</v>
      </c>
      <c r="P3" t="s" s="0">
        <v>217</v>
      </c>
      <c r="Q3" t="s" s="0">
        <v>218</v>
      </c>
      <c r="R3" t="n" s="0">
        <v>-0.402806654372747</v>
      </c>
      <c r="S3" t="s" s="0">
        <v>219</v>
      </c>
      <c r="T3" t="s" s="0">
        <v>220</v>
      </c>
      <c r="U3" t="n" s="0">
        <v>-0.453998859126265</v>
      </c>
      <c r="V3" t="s" s="0">
        <v>221</v>
      </c>
      <c r="W3" t="s" s="0">
        <v>222</v>
      </c>
      <c r="X3" t="n" s="0">
        <v>0.0857142857142856</v>
      </c>
      <c r="Y3" t="s" s="0">
        <v>223</v>
      </c>
      <c r="Z3" t="s" s="0">
        <v>224</v>
      </c>
      <c r="AA3" t="n" s="0">
        <v>-0.0253164556962026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