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<sst xmlns="http://schemas.openxmlformats.org/spreadsheetml/2006/main" count="1142" uniqueCount="211">
  <si>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</si>
  <si>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</si>
  <si>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</si>
  <si>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</si>
  <si>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</si>
  <si>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</si>
  <si>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</si>
  <si>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</si>
  <si>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</si>
  <si>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</si>
  <si>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</si>
  <si>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</si>
  <si>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</si>
  <si>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</si>
  <si>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</si>
  <si>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</si>
  <si>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</si>
  <si>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</si>
  <si>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</si>
  <si>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</si>
  <si>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</si>
  <si>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</si>
  <si>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</si>
  <si>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</si>
  <si>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</si>
  <si>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</si>
  <si>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</si>
  <si>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</si>
  <si>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</si>
  <si>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</si>
  <si>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</si>
  <si>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</si>
  <si>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</si>
  <si>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</si>
  <si>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</si>
  <si>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</si>
  <si>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</si>
  <si>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</si>
  <si>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</si>
  <si>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</si>
  <si>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</si>
  <si>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</si>
  <si>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</si>
  <si>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</si>
  <si>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</si>
  <si>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</si>
  <si>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</si>
  <si>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</si>
  <si>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</si>
  <si>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</si>
  <si>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</si>
  <si>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</si>
  <si>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</si>
  <si>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</si>
  <si>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</si>
  <si>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</si>
  <si>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</si>
  <si>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</si>
  <si>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</si>
  <si>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</si>
  <si>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</si>
  <si>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</si>
  <si>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</si>
  <si>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</si>
  <si>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</si>
  <si>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</si>
  <si>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</si>
  <si>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</si>
  <si>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</si>
  <si>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</si>
  <si>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</si>
  <si>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</si>
  <si>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</si>
  <si>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</si>
  <si>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</si>
  <si>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</si>
  <si>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</si>
  <si>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</si>
  <si>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</si>
  <si>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</si>
  <si>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</si>
  <si>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</si>
  <si>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</si>
  <si>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</si>
  <si>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</si>
  <si>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</si>
  <si>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</si>
  <si>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</si>
  <si>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</si>
  <si>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</si>
  <si>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</si>
  <si>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</si>
  <si>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</si>
  <si>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</si>
  <si>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</si>
  <si>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</si>
  <si>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</si>
  <si>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</si>
  <si>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</si>
  <si>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</si>
  <si>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</si>
  <si>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</si>
  <si>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</si>
  <si>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</si>
  <si>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</si>
  <si>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</si>
  <si>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</si>
  <si>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</si>
  <si>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</si>
  <si>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</si>
  <si>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</si>
  <si>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</si>
  <si>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</si>
  <si>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</si>
  <si>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</si>
  <si>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</si>
  <si>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</si>
  <si>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</si>
  <si>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</si>
  <si>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</si>
  <si>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</si>
  <si>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</si>
  <si>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</si>
  <si>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</si>
  <si>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</si>
  <si>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</si>
  <si>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</si>
  <si>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</si>
  <si>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</si>
  <si>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</si>
  <si>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</si>
  <si>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</si>
  <si>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</si>
  <si>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</si>
  <si>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</si>
  <si>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</si>
  <si>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</si>
  <si>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</si>
  <si>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</si>
  <si>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</si>
  <si>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</si>
  <si>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</si>
  <si>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</si>
  <si>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</si>
  <si>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</si>
  <si>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</si>
  <si>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</si>
  <si>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</si>
  <si>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</si>
  <si>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</si>
  <si>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</si>
  <si>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</si>
  <si>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</si>
  <si>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</si>
  <si>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</si>
  <si>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</si>
  <si>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</si>
  <si>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</si>
  <si>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</si>
  <si>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</si>
  <si>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</si>
  <si>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</si>
  <si>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</si>
  <si>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</si>
  <si>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</si>
  <si>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</si>
  <si>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</si>
  <si>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</si>
  <si>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BALI NUSRA</t>
  </si>
  <si>
    <t>BALI TIMUR</t>
  </si>
  <si>
    <t>WALLETKU INDOMPET INDONESIA, PT</t>
  </si>
  <si>
    <t>IM3WALLETKU INDOMPET INDONESIA, PT</t>
  </si>
  <si>
    <t>88146773</t>
  </si>
  <si>
    <t>PUTU AGUS PRAMANA HITAYA</t>
  </si>
  <si>
    <t>MC-DENPASAR BARATA</t>
  </si>
  <si>
    <t>URBAN OUTER JAVA</t>
  </si>
  <si>
    <t>D320210205</t>
  </si>
  <si>
    <t>84228952</t>
  </si>
  <si>
    <t>DYAH AYU MEIRISA</t>
  </si>
  <si>
    <t>MC-DENPASAR SELTIM</t>
  </si>
  <si>
    <t>D202402050</t>
  </si>
  <si>
    <t>AM230801004IM3</t>
  </si>
  <si>
    <t>I PUTU AGUS ARI SAPUTRA</t>
  </si>
  <si>
    <t>MC-GIANYAR</t>
  </si>
  <si>
    <t>D320210206</t>
  </si>
  <si>
    <t>90157341</t>
  </si>
  <si>
    <t>I MADE GEDE INDRA YUDHA</t>
  </si>
  <si>
    <t>MC-KARANGASEM</t>
  </si>
  <si>
    <t>D202402051</t>
  </si>
  <si>
    <t>72974451</t>
  </si>
  <si>
    <t xml:space="preserve"> I KETUT ARYAWAN</t>
  </si>
  <si>
    <t>MC-KLUNGKUNG_BANGLI</t>
  </si>
  <si>
    <t>D202402052</t>
  </si>
  <si>
    <t>0.136984282408384</t>
  </si>
  <si>
    <t>0.793308912722259</t>
  </si>
  <si>
    <t>5.71086797923E9</t>
  </si>
  <si>
    <t>5.058019285483E9</t>
  </si>
  <si>
    <t>0.129072005640773</t>
  </si>
  <si>
    <t>7.129855057655E9</t>
  </si>
  <si>
    <t>6.7782530072E9</t>
  </si>
  <si>
    <t>4.7381258937E9</t>
  </si>
  <si>
    <t>2.554833027034E9</t>
  </si>
  <si>
    <t>0.800979533672077</t>
  </si>
  <si>
    <t>410430931</t>
  </si>
  <si>
    <t>539960645</t>
  </si>
  <si>
    <t>1969876</t>
  </si>
  <si>
    <t>6690563</t>
  </si>
  <si>
    <t>229</t>
  </si>
  <si>
    <t>384</t>
  </si>
  <si>
    <t>59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</si>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</sst>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BALI NUSRA</v>
      </c>
      <c r="C3" s="3" t="str">
        <f>IF(RAW!C2="","",RAW!C2)</f>
        <v>BALI NUSRA</v>
      </c>
      <c r="D3" s="3" t="str">
        <f>IF(RAW!D2="","",RAW!D2)</f>
        <v>BALI TIMUR</v>
      </c>
      <c r="E3" s="3" t="str">
        <f>IF(RAW!E2="","",RAW!E2)</f>
        <v>WALLETKU INDOMPET INDONESIA, PT</v>
      </c>
      <c r="F3" s="10" t="n">
        <f>IF(RAW!F2="","",RAW!F2)</f>
        <v>4.56166274E8</v>
      </c>
      <c r="G3" s="10" t="n">
        <f>IF(RAW!G2="","",RAW!G2)</f>
        <v>1.74247104E8</v>
      </c>
      <c r="H3" s="11" t="n">
        <f>IF(RAW!H2="","",RAW!H2)</f>
        <v>1.61792743482268</v>
      </c>
      <c r="I3" s="10" t="n">
        <f>IF(RAW!I2="","",RAW!I2)</f>
        <v>5.233581557E9</v>
      </c>
      <c r="J3" s="10" t="n">
        <f>IF(RAW!J2="","",RAW!J2)</f>
        <v>4.672095025E9</v>
      </c>
      <c r="K3" s="11" t="n">
        <f>IF(RAW!K2="","",RAW!K2)</f>
        <v>0.120178748290763</v>
      </c>
      <c r="L3" s="10" t="n">
        <f>IF(RAW!L2="","",RAW!L2)</f>
        <v>1.02690873E8</v>
      </c>
      <c r="M3" s="10" t="n">
        <f>IF(RAW!M2="","",RAW!M2)</f>
        <v>1.5930925E8</v>
      </c>
      <c r="N3" s="11" t="n">
        <f>IF(RAW!N2="","",RAW!N2)</f>
        <v>-0.355399181152381</v>
      </c>
      <c r="O3" s="12" t="n">
        <f>IF(RAW!O2="","",RAW!O2)</f>
        <v>5.446758294542E9</v>
      </c>
      <c r="P3" s="12" t="n">
        <f>IF(RAW!P2="","",RAW!P2)</f>
        <v>4.790530862049E9</v>
      </c>
      <c r="Q3" s="11" t="n">
        <f>IF(RAW!Q2="","",RAW!Q2)</f>
        <v>0.136984282408384</v>
      </c>
      <c r="R3" s="12" t="n">
        <f>IF(RAW!R2="","",RAW!R2)</f>
        <v>29851.0</v>
      </c>
      <c r="S3" s="12" t="n">
        <f>IF(RAW!S2="","",RAW!S2)</f>
        <v>8762.0</v>
      </c>
      <c r="T3" s="13" t="n">
        <f>IF(RAW!T2="","",RAW!T2)</f>
        <v>0.293524505041707</v>
      </c>
      <c r="U3" s="12" t="n">
        <f>IF(RAW!U2="","",RAW!U2)</f>
        <v>23192.0</v>
      </c>
      <c r="V3" s="11" t="n">
        <f>IF(RAW!V2="","",RAW!V2)</f>
        <v>-0.62219730941704</v>
      </c>
      <c r="W3" s="12" t="n">
        <f>IF(RAW!W2="","",RAW!W2)</f>
        <v>14925.5</v>
      </c>
      <c r="X3" s="12" t="n">
        <f>IF(RAW!X2="","",RAW!X2)</f>
        <v>7861.0</v>
      </c>
      <c r="Y3" s="13" t="n">
        <f>IF(RAW!Y2="","",RAW!Y2)</f>
        <v>0.263341261599276</v>
      </c>
      <c r="Z3" s="12" t="n">
        <f>IF(RAW!Z2="","",RAW!Z2)</f>
        <v>6830.0</v>
      </c>
      <c r="AA3" s="11" t="n">
        <f>IF(RAW!AA2="","",RAW!AA2)</f>
        <v>0.15095168374817</v>
      </c>
      <c r="AB3" s="12" t="n">
        <f>IF(RAW!AB2="","",RAW!AB2)</f>
        <v>7475.0</v>
      </c>
      <c r="AC3" s="12" t="n">
        <f>IF(RAW!AC2="","",RAW!AC2)</f>
        <v>5656.0</v>
      </c>
      <c r="AD3" s="11" t="n">
        <f>IF(RAW!AD2="","",RAW!AD2)</f>
        <v>0.321605374823197</v>
      </c>
      <c r="AE3" s="3" t="str">
        <f>IF(RAW!AE2="","",RAW!AE2)</f>
        <v>IM3</v>
      </c>
      <c r="AF3" s="3" t="str">
        <f>IF(RAW!AF2="","",RAW!AF2)</f>
        <v>IM3WALLETKU INDOMPET INDONESIA,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BALI NUSRA</v>
      </c>
      <c r="B15" s="3" t="str">
        <f>IF(PERFMPX!B2="","",PERFMPX!B2)</f>
        <v>BALI NUSRA</v>
      </c>
      <c r="C15" s="3" t="str">
        <f>IF(PERFMPX!C2="","",PERFMPX!C2)</f>
        <v>BALI TIMUR</v>
      </c>
      <c r="D15" s="3" t="str">
        <f>IF(PERFMPX!D2="","",PERFMPX!D2)</f>
        <v>WALLETKU INDOMPET INDONESIA, PT</v>
      </c>
      <c r="E15" s="3" t="str">
        <f>IF(PERFMPX!E2="","",PERFMPX!E2)</f>
        <v>IM3</v>
      </c>
      <c r="F15" s="16" t="n">
        <f>IF(PERFMPX!F2="","",PERFMPX!F2)</f>
        <v>5.58769248136862E9</v>
      </c>
      <c r="G15" s="16" t="n">
        <f>IF(PERFMPX!G2="","",PERFMPX!G2)</f>
        <v>4.312355162121E9</v>
      </c>
      <c r="H15" s="17" t="n">
        <f>IF(PERFMPX!H2="","",PERFMPX!H2)</f>
        <v>0.771759572757439</v>
      </c>
      <c r="I15" s="16" t="n">
        <f>IF(PERFMPX!I2="","",PERFMPX!I2)</f>
        <v>4.045720321578E9</v>
      </c>
      <c r="J15" s="17" t="n">
        <f>IF(PERFMPX!J2="","",PERFMPX!J2)</f>
        <v>0.0659054060462096</v>
      </c>
      <c r="K15" s="16" t="n">
        <f>IF(PERFMPX!K2="","",PERFMPX!K2)</f>
        <v>31431.0</v>
      </c>
      <c r="L15" s="16" t="n">
        <f>IF(PERFMPX!L2="","",PERFMPX!L2)</f>
        <v>9123.0</v>
      </c>
      <c r="M15" s="17" t="n">
        <f>IF(PERFMPX!M2="","",PERFMPX!M2)</f>
        <v>0.290254843943877</v>
      </c>
      <c r="N15" s="16" t="n">
        <f>IF(PERFMPX!N2="","",PERFMPX!N2)</f>
        <v>25770.0</v>
      </c>
      <c r="O15" s="17" t="n">
        <f>IF(PERFMPX!O2="","",PERFMPX!O2)</f>
        <v>-0.645983701979045</v>
      </c>
      <c r="P15" s="17" t="n">
        <f>IF(PERFMPX!P2="","",PERFMPX!P2)</f>
        <v>0.531007208350658</v>
      </c>
      <c r="Q15" s="17" t="n">
        <f>IF(PERFMPX!Q2="","",PERFMPX!Q2)</f>
        <v>0.531007208350658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BALI NUSRA</v>
      </c>
      <c r="B27" s="3" t="str">
        <f>IF(MPX_FUNDAMENTAL!B2="","",MPX_FUNDAMENTAL!B2)</f>
        <v>BALI NUSRA</v>
      </c>
      <c r="C27" s="3" t="str">
        <f>IF(MPX_FUNDAMENTAL!C2="","",MPX_FUNDAMENTAL!C2)</f>
        <v/>
      </c>
      <c r="D27" s="3" t="str">
        <f>IF(MPX_FUNDAMENTAL!D2="","",MPX_FUNDAMENTAL!D2)</f>
        <v>BALI TIMUR</v>
      </c>
      <c r="E27" s="3" t="str">
        <f>IF(MPX_FUNDAMENTAL!E2="","",MPX_FUNDAMENTAL!E2)</f>
        <v>WALLETKU INDOMPET INDONESIA, PT</v>
      </c>
      <c r="F27" s="3" t="str">
        <f>IF(MPX_FUNDAMENTAL!F2="","",MPX_FUNDAMENTAL!F2)</f>
        <v>IM3</v>
      </c>
      <c r="G27" s="16" t="str">
        <f>IF(MPX_FUNDAMENTAL!G2="","",MPX_FUNDAMENTAL!G2)</f>
        <v>5.71086797923E9</v>
      </c>
      <c r="H27" s="16" t="str">
        <f>IF(MPX_FUNDAMENTAL!H2="","",MPX_FUNDAMENTAL!H2)</f>
        <v>5.058019285483E9</v>
      </c>
      <c r="I27" s="17" t="n">
        <f>IFERROR(G27/H27-1,"")</f>
        <v>0.1290720056407728</v>
      </c>
      <c r="J27" s="16" t="str">
        <f>IF(MPX_FUNDAMENTAL!J2="","",MPX_FUNDAMENTAL!J2)</f>
        <v>7.129855057655E9</v>
      </c>
      <c r="K27" s="16" t="str">
        <f>IF(MPX_FUNDAMENTAL!K2="","",MPX_FUNDAMENTAL!K2)</f>
        <v>6.7782530072E9</v>
      </c>
      <c r="L27" s="16" t="str">
        <f>IF(MPX_FUNDAMENTAL!L2="","",MPX_FUNDAMENTAL!L2)</f>
        <v>4.7381258937E9</v>
      </c>
      <c r="M27" s="16" t="str">
        <f>IF(MPX_FUNDAMENTAL!M2="","",MPX_FUNDAMENTAL!M2)</f>
        <v>2.554833027034E9</v>
      </c>
      <c r="N27" s="17" t="n">
        <f>IFERROR(J27/K27-1,"")</f>
        <v>0.05187207530930471</v>
      </c>
      <c r="O27" s="17"/>
      <c r="P27" s="16" t="str">
        <f>IF(MPX_FUNDAMENTAL!P2="","",MPX_FUNDAMENTAL!P2)</f>
        <v>410430931</v>
      </c>
      <c r="Q27" s="16" t="str">
        <f>IF(MPX_FUNDAMENTAL!Q2="","",MPX_FUNDAMENTAL!Q2)</f>
        <v>539960645</v>
      </c>
      <c r="R27" s="17" t="n">
        <f>IFERROR(P27/Q27-1,"")</f>
        <v>-0.2398873236400405</v>
      </c>
      <c r="S27" s="16" t="str">
        <f>IF(MPX_FUNDAMENTAL!S2="","",MPX_FUNDAMENTAL!S2)</f>
        <v>1969876</v>
      </c>
      <c r="T27" s="16" t="str">
        <f>IF(MPX_FUNDAMENTAL!T2="","",MPX_FUNDAMENTAL!T2)</f>
        <v>6690563</v>
      </c>
      <c r="U27" s="17" t="n">
        <f>IFERROR(S27/T27-1,"")</f>
        <v>-0.7055739554354394</v>
      </c>
      <c r="V27" s="3" t="str">
        <f>IF(MPX_FUNDAMENTAL!V2="","",MPX_FUNDAMENTAL!V2)</f>
        <v>229</v>
      </c>
      <c r="W27" s="3" t="str">
        <f>IF(MPX_FUNDAMENTAL!W2="","",MPX_FUNDAMENTAL!W2)</f>
        <v>384</v>
      </c>
      <c r="X27" s="17" t="n">
        <f>IFERROR(V27/W27-1,"")</f>
        <v>-0.40364583333333337</v>
      </c>
      <c r="Y27" s="3" t="str">
        <f>IF(MPX_FUNDAMENTAL!Y2="","",MPX_FUNDAMENTAL!Y2)</f>
        <v>59</v>
      </c>
      <c r="Z27" s="3" t="str">
        <f>IF(MPX_FUNDAMENTAL!Z2="","",MPX_FUNDAMENTAL!Z2)</f>
        <v>58</v>
      </c>
      <c r="AA27" s="17" t="n">
        <f>IFERROR(Y27/Z27-1,"")</f>
        <v>0.01724137931034475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88146773</v>
      </c>
      <c r="B41" s="23" t="str">
        <f>IF(MC!B2="","",MC!B2)</f>
        <v>PUTU AGUS PRAMANA HITAYA</v>
      </c>
      <c r="C41" s="23" t="str">
        <f>IF(MC!C2="","",MC!C2)</f>
        <v>CSE</v>
      </c>
      <c r="D41" s="23" t="str">
        <f>IF(MC!D2="","",MC!D2)</f>
        <v>MC-DENPASAR BARATA</v>
      </c>
      <c r="E41" s="23" t="str">
        <f>IF(MC!E2="","",MC!E2)</f>
        <v>BALI TIMUR</v>
      </c>
      <c r="F41" s="23" t="str">
        <f>IF(MC!F2="","",MC!F2)</f>
        <v>BALI NUSRA</v>
      </c>
      <c r="G41" s="23" t="str">
        <f>IF(MC!G2="","",MC!G2)</f>
        <v>BALI NUSRA</v>
      </c>
      <c r="H41" s="23" t="str">
        <f>IF(MC!H2="","",MC!H2)</f>
        <v>JAVA</v>
      </c>
      <c r="I41" s="23" t="str">
        <f>IF(MC!I2="","",MC!I2)</f>
        <v>URBAN OUTER JAVA</v>
      </c>
      <c r="J41" s="23" t="n">
        <f>IF(MC!J2="","",MC!J2)</f>
        <v>129.0</v>
      </c>
      <c r="K41" s="23" t="n">
        <f>IF(MC!K2="","",MC!K2)</f>
        <v>95.0</v>
      </c>
      <c r="L41" s="23" t="n">
        <f>IF(MC!L2="","",MC!L2)</f>
        <v>52.0</v>
      </c>
      <c r="M41" s="51" t="n">
        <f>IF(MC!M2="","",MC!M2)</f>
        <v>0.547368421052632</v>
      </c>
      <c r="N41" s="23" t="n">
        <f>IF(MC!N2="","",MC!N2)</f>
        <v>7.0</v>
      </c>
      <c r="O41" s="23" t="n">
        <f>IF(MC!O2="","",MC!O2)</f>
        <v>6.0</v>
      </c>
      <c r="P41" s="23" t="n">
        <f>IF(MC!P2="","",MC!P2)</f>
        <v>7.0</v>
      </c>
      <c r="Q41" s="51" t="n">
        <f>IF(MC!Q2="","",MC!Q2)</f>
        <v>1.3</v>
      </c>
      <c r="R41" s="23" t="n">
        <f>IF(MC!R2="","",MC!R2)</f>
        <v>6.0</v>
      </c>
      <c r="S41" s="23" t="n">
        <f>IF(MC!S2="","",MC!S2)</f>
        <v>1.0</v>
      </c>
      <c r="T41" s="51" t="n">
        <f>IF(MC!T2="","",MC!T2)</f>
        <v>0.166666666666667</v>
      </c>
      <c r="U41" s="23" t="n">
        <f>IF(MC!U2="","",MC!U2)</f>
        <v>7284.0</v>
      </c>
      <c r="V41" s="23" t="n">
        <f>IF(MC!V2="","",MC!V2)</f>
        <v>2267.0</v>
      </c>
      <c r="W41" s="51" t="n">
        <f>IF(MC!W2="","",MC!W2)</f>
        <v>0.311230093355299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0.7875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0.569509378883783</v>
      </c>
    </row>
    <row r="42" spans="1:32">
      <c r="A42" s="23" t="str">
        <f>IF(MC!A3="","",MC!A3)</f>
        <v>84228952</v>
      </c>
      <c r="B42" s="23" t="str">
        <f>IF(MC!B3="","",MC!B3)</f>
        <v>DYAH AYU MEIRISA</v>
      </c>
      <c r="C42" s="23" t="str">
        <f>IF(MC!C3="","",MC!C3)</f>
        <v>CSE</v>
      </c>
      <c r="D42" s="23" t="str">
        <f>IF(MC!D3="","",MC!D3)</f>
        <v>MC-DENPASAR SELTIM</v>
      </c>
      <c r="E42" s="23" t="str">
        <f>IF(MC!E3="","",MC!E3)</f>
        <v>BALI TIMUR</v>
      </c>
      <c r="F42" s="23" t="str">
        <f>IF(MC!F3="","",MC!F3)</f>
        <v>BALI NUSRA</v>
      </c>
      <c r="G42" s="23" t="str">
        <f>IF(MC!G3="","",MC!G3)</f>
        <v>BALI NUSRA</v>
      </c>
      <c r="H42" s="23" t="str">
        <f>IF(MC!H3="","",MC!H3)</f>
        <v>JAVA</v>
      </c>
      <c r="I42" s="23" t="str">
        <f>IF(MC!I3="","",MC!I3)</f>
        <v>URBAN OUTER JAVA</v>
      </c>
      <c r="J42" s="23" t="n">
        <f>IF(MC!J3="","",MC!J3)</f>
        <v>150.0</v>
      </c>
      <c r="K42" s="23" t="n">
        <f>IF(MC!K3="","",MC!K3)</f>
        <v>105.0</v>
      </c>
      <c r="L42" s="23" t="n">
        <f>IF(MC!L3="","",MC!L3)</f>
        <v>29.0</v>
      </c>
      <c r="M42" s="51" t="n">
        <f>IF(MC!M3="","",MC!M3)</f>
        <v>0.276190476190476</v>
      </c>
      <c r="N42" s="23" t="n">
        <f>IF(MC!N3="","",MC!N3)</f>
        <v>7.0</v>
      </c>
      <c r="O42" s="23" t="n">
        <f>IF(MC!O3="","",MC!O3)</f>
        <v>6.0</v>
      </c>
      <c r="P42" s="23" t="n">
        <f>IF(MC!P3="","",MC!P3)</f>
        <v>5.0</v>
      </c>
      <c r="Q42" s="51" t="n">
        <f>IF(MC!Q3="","",MC!Q3)</f>
        <v>0.833333333333333</v>
      </c>
      <c r="R42" s="23" t="n">
        <f>IF(MC!R3="","",MC!R3)</f>
        <v>6.0</v>
      </c>
      <c r="S42" s="23" t="n">
        <f>IF(MC!S3="","",MC!S3)</f>
        <v>0.0</v>
      </c>
      <c r="T42" s="51" t="n">
        <f>IF(MC!T3="","",MC!T3)</f>
        <v>0.0</v>
      </c>
      <c r="U42" s="23" t="n">
        <f>IF(MC!U3="","",MC!U3)</f>
        <v>7373.0</v>
      </c>
      <c r="V42" s="23" t="n">
        <f>IF(MC!V3="","",MC!V3)</f>
        <v>2493.0</v>
      </c>
      <c r="W42" s="51" t="n">
        <f>IF(MC!W3="","",MC!W3)</f>
        <v>0.338125593381256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0.8375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0.365009106585805</v>
      </c>
    </row>
    <row r="43" spans="1:32">
      <c r="A43" s="23" t="str">
        <f>IF(MC!A4="","",MC!A4)</f>
        <v>AM230801004IM3</v>
      </c>
      <c r="B43" s="23" t="str">
        <f>IF(MC!B4="","",MC!B4)</f>
        <v>I PUTU AGUS ARI SAPUTRA</v>
      </c>
      <c r="C43" s="23" t="str">
        <f>IF(MC!C4="","",MC!C4)</f>
        <v>RSE</v>
      </c>
      <c r="D43" s="23" t="str">
        <f>IF(MC!D4="","",MC!D4)</f>
        <v>MC-GIANYAR</v>
      </c>
      <c r="E43" s="23" t="str">
        <f>IF(MC!E4="","",MC!E4)</f>
        <v>BALI TIMUR</v>
      </c>
      <c r="F43" s="23" t="str">
        <f>IF(MC!F4="","",MC!F4)</f>
        <v>BALI NUSRA</v>
      </c>
      <c r="G43" s="23" t="str">
        <f>IF(MC!G4="","",MC!G4)</f>
        <v>BALI NUSRA</v>
      </c>
      <c r="H43" s="23" t="str">
        <f>IF(MC!H4="","",MC!H4)</f>
        <v>JAVA</v>
      </c>
      <c r="I43" s="23" t="str">
        <f>IF(MC!I4="","",MC!I4)</f>
        <v>URBAN OUTER JAVA</v>
      </c>
      <c r="J43" s="23" t="n">
        <f>IF(MC!J4="","",MC!J4)</f>
        <v>154.0</v>
      </c>
      <c r="K43" s="23" t="n">
        <f>IF(MC!K4="","",MC!K4)</f>
        <v>104.0</v>
      </c>
      <c r="L43" s="23" t="n">
        <f>IF(MC!L4="","",MC!L4)</f>
        <v>49.0</v>
      </c>
      <c r="M43" s="51" t="n">
        <f>IF(MC!M4="","",MC!M4)</f>
        <v>0.471153846153846</v>
      </c>
      <c r="N43" s="23" t="n">
        <f>IF(MC!N4="","",MC!N4)</f>
        <v>8.0</v>
      </c>
      <c r="O43" s="23" t="n">
        <f>IF(MC!O4="","",MC!O4)</f>
        <v>6.0</v>
      </c>
      <c r="P43" s="23" t="n">
        <f>IF(MC!P4="","",MC!P4)</f>
        <v>1.0</v>
      </c>
      <c r="Q43" s="51" t="n">
        <f>IF(MC!Q4="","",MC!Q4)</f>
        <v>0.166666666666667</v>
      </c>
      <c r="R43" s="23" t="n">
        <f>IF(MC!R4="","",MC!R4)</f>
        <v>6.0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6657.0</v>
      </c>
      <c r="V43" s="23" t="n">
        <f>IF(MC!V4="","",MC!V4)</f>
        <v>1674.0</v>
      </c>
      <c r="W43" s="51" t="n">
        <f>IF(MC!W4="","",MC!W4)</f>
        <v>0.251464623704371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0.85625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0.211336823008747</v>
      </c>
    </row>
    <row r="44" spans="1:32">
      <c r="A44" s="23" t="str">
        <f>IF(MC!A5="","",MC!A5)</f>
        <v>90157341</v>
      </c>
      <c r="B44" s="23" t="str">
        <f>IF(MC!B5="","",MC!B5)</f>
        <v>I MADE GEDE INDRA YUDHA</v>
      </c>
      <c r="C44" s="23" t="str">
        <f>IF(MC!C5="","",MC!C5)</f>
        <v>CSE</v>
      </c>
      <c r="D44" s="23" t="str">
        <f>IF(MC!D5="","",MC!D5)</f>
        <v>MC-KARANGASEM</v>
      </c>
      <c r="E44" s="23" t="str">
        <f>IF(MC!E5="","",MC!E5)</f>
        <v>BALI TIMUR</v>
      </c>
      <c r="F44" s="23" t="str">
        <f>IF(MC!F5="","",MC!F5)</f>
        <v>BALI NUSRA</v>
      </c>
      <c r="G44" s="23" t="str">
        <f>IF(MC!G5="","",MC!G5)</f>
        <v>BALI NUSRA</v>
      </c>
      <c r="H44" s="23" t="str">
        <f>IF(MC!H5="","",MC!H5)</f>
        <v>JAVA</v>
      </c>
      <c r="I44" s="23" t="str">
        <f>IF(MC!I5="","",MC!I5)</f>
        <v>URBAN OUTER JAVA</v>
      </c>
      <c r="J44" s="23" t="n">
        <f>IF(MC!J5="","",MC!J5)</f>
        <v>109.0</v>
      </c>
      <c r="K44" s="23" t="n">
        <f>IF(MC!K5="","",MC!K5)</f>
        <v>95.0</v>
      </c>
      <c r="L44" s="23" t="n">
        <f>IF(MC!L5="","",MC!L5)</f>
        <v>73.0</v>
      </c>
      <c r="M44" s="51" t="n">
        <f>IF(MC!M5="","",MC!M5)</f>
        <v>0.768421052631579</v>
      </c>
      <c r="N44" s="23" t="n">
        <f>IF(MC!N5="","",MC!N5)</f>
        <v>9.0</v>
      </c>
      <c r="O44" s="23" t="n">
        <f>IF(MC!O5="","",MC!O5)</f>
        <v>7.0</v>
      </c>
      <c r="P44" s="23" t="n">
        <f>IF(MC!P5="","",MC!P5)</f>
        <v>6.0</v>
      </c>
      <c r="Q44" s="51" t="n">
        <f>IF(MC!Q5="","",MC!Q5)</f>
        <v>0.857142857142857</v>
      </c>
      <c r="R44" s="23" t="n">
        <f>IF(MC!R5="","",MC!R5)</f>
        <v>7.0</v>
      </c>
      <c r="S44" s="23" t="n">
        <f>IF(MC!S5="","",MC!S5)</f>
        <v>0.0</v>
      </c>
      <c r="T44" s="51" t="n">
        <f>IF(MC!T5="","",MC!T5)</f>
        <v>0.0</v>
      </c>
      <c r="U44" s="23" t="n">
        <f>IF(MC!U5="","",MC!U5)</f>
        <v>5721.0</v>
      </c>
      <c r="V44" s="23" t="n">
        <f>IF(MC!V5="","",MC!V5)</f>
        <v>1730.0</v>
      </c>
      <c r="W44" s="51" t="n">
        <f>IF(MC!W5="","",MC!W5)</f>
        <v>0.302394686243664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1.0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0.458688330685129</v>
      </c>
    </row>
    <row r="45" spans="1:32">
      <c r="A45" s="23" t="str">
        <f>IF(MC!A6="","",MC!A6)</f>
        <v>72974451</v>
      </c>
      <c r="B45" s="23" t="str">
        <f>IF(MC!B6="","",MC!B6)</f>
        <v> I KETUT ARYAWAN</v>
      </c>
      <c r="C45" s="23" t="str">
        <f>IF(MC!C6="","",MC!C6)</f>
        <v>CSE</v>
      </c>
      <c r="D45" s="23" t="str">
        <f>IF(MC!D6="","",MC!D6)</f>
        <v>MC-KLUNGKUNG_BANGLI</v>
      </c>
      <c r="E45" s="23" t="str">
        <f>IF(MC!E6="","",MC!E6)</f>
        <v>BALI TIMUR</v>
      </c>
      <c r="F45" s="23" t="str">
        <f>IF(MC!F6="","",MC!F6)</f>
        <v>BALI NUSRA</v>
      </c>
      <c r="G45" s="23" t="str">
        <f>IF(MC!G6="","",MC!G6)</f>
        <v>BALI NUSRA</v>
      </c>
      <c r="H45" s="23" t="str">
        <f>IF(MC!H6="","",MC!H6)</f>
        <v>JAVA</v>
      </c>
      <c r="I45" s="23" t="str">
        <f>IF(MC!I6="","",MC!I6)</f>
        <v>URBAN OUTER JAVA</v>
      </c>
      <c r="J45" s="23" t="n">
        <f>IF(MC!J6="","",MC!J6)</f>
        <v>108.0</v>
      </c>
      <c r="K45" s="23" t="n">
        <f>IF(MC!K6="","",MC!K6)</f>
        <v>81.0</v>
      </c>
      <c r="L45" s="23" t="n">
        <f>IF(MC!L6="","",MC!L6)</f>
        <v>27.0</v>
      </c>
      <c r="M45" s="51" t="n">
        <f>IF(MC!M6="","",MC!M6)</f>
        <v>0.333333333333333</v>
      </c>
      <c r="N45" s="23" t="n">
        <f>IF(MC!N6="","",MC!N6)</f>
        <v>6.0</v>
      </c>
      <c r="O45" s="23" t="n">
        <f>IF(MC!O6="","",MC!O6)</f>
        <v>5.0</v>
      </c>
      <c r="P45" s="23" t="n">
        <f>IF(MC!P6="","",MC!P6)</f>
        <v>1.0</v>
      </c>
      <c r="Q45" s="51" t="n">
        <f>IF(MC!Q6="","",MC!Q6)</f>
        <v>0.2</v>
      </c>
      <c r="R45" s="23" t="n">
        <f>IF(MC!R6="","",MC!R6)</f>
        <v>5.0</v>
      </c>
      <c r="S45" s="23" t="n">
        <f>IF(MC!S6="","",MC!S6)</f>
        <v>1.0</v>
      </c>
      <c r="T45" s="51" t="n">
        <f>IF(MC!T6="","",MC!T6)</f>
        <v>0.2</v>
      </c>
      <c r="U45" s="23" t="n">
        <f>IF(MC!U6="","",MC!U6)</f>
        <v>4396.0</v>
      </c>
      <c r="V45" s="23" t="n">
        <f>IF(MC!V6="","",MC!V6)</f>
        <v>1366.0</v>
      </c>
      <c r="W45" s="51" t="n">
        <f>IF(MC!W6="","",MC!W6)</f>
        <v>0.31073703366697</v>
      </c>
      <c r="X45" s="51" t="str">
        <f>IF(MC!X6="","",MC!X6)</f>
        <v/>
      </c>
      <c r="Y45" s="51" t="str">
        <f>IF(MC!Y6="","",MC!Y6)</f>
        <v/>
      </c>
      <c r="Z45" s="51" t="n">
        <f>IF(MC!Z6="","",MC!Z6)</f>
        <v>0.78125</v>
      </c>
      <c r="AA45" s="51" t="n">
        <f>IF(MC!AA6="","",MC!AA6)</f>
        <v>0.2</v>
      </c>
      <c r="AB45" s="51" t="str">
        <f>IF(MC!AB6="","",MC!AB6)</f>
        <v/>
      </c>
      <c r="AC45" s="51" t="str">
        <f>IF(MC!AC6="","",MC!AC6)</f>
        <v/>
      </c>
      <c r="AD45" s="51" t="n">
        <f>IF(MC!AD6="","",MC!AD6)</f>
        <v>0.3</v>
      </c>
      <c r="AE45" s="51" t="n">
        <f>IF(MC!AE6="","",MC!AE6)</f>
        <v>1.0</v>
      </c>
      <c r="AF45" s="51" t="n">
        <f>IF(MC!AF6="","",MC!AF6)</f>
        <v>0.259887776766758</v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72974451</v>
      </c>
      <c r="B102" s="23" t="str">
        <f>IF(MC!B6="","",MC!B6)</f>
        <v> I KETUT ARYAWAN</v>
      </c>
      <c r="C102" s="23" t="str">
        <f>IF(MC!C6="","",MC!C6)</f>
        <v>CSE</v>
      </c>
      <c r="D102" s="23" t="str">
        <f>IF(MC!D6="","",MC!D6)</f>
        <v>MC-KLUNGKUNG_BANGLI</v>
      </c>
      <c r="E102" s="23" t="str">
        <f>IF(MC!E6="","",MC!E6)</f>
        <v>BALI TIMUR</v>
      </c>
      <c r="F102" s="23" t="str">
        <f>IF(MC!F6="","",MC!F6)</f>
        <v>BALI NUSRA</v>
      </c>
      <c r="G102" s="23" t="str">
        <f>IF(MC!G6="","",MC!G6)</f>
        <v>BALI NUSRA</v>
      </c>
      <c r="H102" s="23" t="str">
        <f>IF(MC!H6="","",MC!H6)</f>
        <v>JAVA</v>
      </c>
      <c r="I102" s="23" t="str">
        <f>IF(MC!I6="","",MC!I6)</f>
        <v>URBAN OUTER JAVA</v>
      </c>
      <c r="J102" s="24" t="n">
        <f>IF(MC!J6="","",MC!J6)</f>
        <v>108.0</v>
      </c>
      <c r="K102" s="24" t="n">
        <f>IF(MC!K6="","",MC!K6)</f>
        <v>81.0</v>
      </c>
      <c r="L102" s="24" t="n">
        <f>IF(MC!L6="","",MC!L6)</f>
        <v>27.0</v>
      </c>
      <c r="M102" s="25" t="n">
        <f>IF(MC!M6="","",MC!M6)</f>
        <v>0.333333333333333</v>
      </c>
      <c r="N102" s="24" t="n">
        <f>IF(MC!N6="","",MC!N6)</f>
        <v>6.0</v>
      </c>
      <c r="O102" s="24" t="n">
        <f>IF(MC!O6="","",MC!O6)</f>
        <v>5.0</v>
      </c>
      <c r="P102" s="24" t="n">
        <f>IF(MC!P6="","",MC!P6)</f>
        <v>1.0</v>
      </c>
      <c r="Q102" s="25" t="n">
        <f>IF(MC!Q6="","",MC!Q6)</f>
        <v>0.2</v>
      </c>
      <c r="R102" s="24" t="n">
        <f>IF(MC!R6="","",MC!R6)</f>
        <v>5.0</v>
      </c>
      <c r="S102" s="24" t="n">
        <f>IF(MC!S6="","",MC!S6)</f>
        <v>1.0</v>
      </c>
      <c r="T102" s="25" t="n">
        <f>IF(MC!T6="","",MC!T6)</f>
        <v>0.2</v>
      </c>
      <c r="U102" s="24" t="n">
        <f>IF(MC!U6="","",MC!U6)</f>
        <v>4396.0</v>
      </c>
      <c r="V102" s="24" t="n">
        <f>IF(MC!V6="","",MC!V6)</f>
        <v>1366.0</v>
      </c>
      <c r="W102" s="25" t="n">
        <f>IF(MC!W6="","",MC!W6)</f>
        <v>0.31073703366697</v>
      </c>
      <c r="X102" s="24" t="str">
        <f>IF(MC!X6="","",MC!X6)</f>
        <v/>
      </c>
      <c r="Y102" s="24" t="str">
        <f>IF(MC!Y6="","",MC!Y6)</f>
        <v/>
      </c>
      <c r="Z102" s="25" t="n">
        <f>IF(MC!Z6="","",MC!Z6)</f>
        <v>0.78125</v>
      </c>
      <c r="AA102" s="26" t="n">
        <f>IF(MC!AA6="","",MC!AA6)</f>
        <v>0.2</v>
      </c>
      <c r="AB102" s="26" t="str">
        <f>IF(MC!AB6="","",MC!AB6)</f>
        <v/>
      </c>
      <c r="AC102" s="26" t="str">
        <f>IF(MC!AC6="","",MC!AC6)</f>
        <v/>
      </c>
      <c r="AD102" s="26" t="n">
        <f>IF(MC!AD6="","",MC!AD6)</f>
        <v>0.3</v>
      </c>
      <c r="AE102" s="26" t="n">
        <f>IF(MC!AE6="","",MC!AE6)</f>
        <v>1.0</v>
      </c>
      <c r="AF102" s="27" t="n">
        <f>IF(MC!AF6="","",MC!AF6)</f>
        <v>0.259887776766758</v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168</v>
      </c>
      <c r="D2" t="s" s="0">
        <v>169</v>
      </c>
      <c r="E2" t="s" s="0">
        <v>170</v>
      </c>
      <c r="F2" t="n" s="0">
        <v>4.56166274E8</v>
      </c>
      <c r="G2" t="n" s="0">
        <v>1.74247104E8</v>
      </c>
      <c r="H2" t="n" s="0">
        <v>1.61792743482268</v>
      </c>
      <c r="I2" t="n" s="0">
        <v>5.233581557E9</v>
      </c>
      <c r="J2" t="n" s="0">
        <v>4.672095025E9</v>
      </c>
      <c r="K2" t="n" s="0">
        <v>0.120178748290763</v>
      </c>
      <c r="L2" t="n" s="0">
        <v>1.02690873E8</v>
      </c>
      <c r="M2" t="n" s="0">
        <v>1.5930925E8</v>
      </c>
      <c r="N2" t="n" s="0">
        <v>-0.355399181152381</v>
      </c>
      <c r="O2" t="n" s="0">
        <v>5.446758294542E9</v>
      </c>
      <c r="P2" t="n" s="0">
        <v>4.790530862049E9</v>
      </c>
      <c r="Q2" t="n" s="0">
        <v>0.136984282408384</v>
      </c>
      <c r="R2" t="n" s="0">
        <v>29851.0</v>
      </c>
      <c r="S2" t="n" s="0">
        <v>8762.0</v>
      </c>
      <c r="T2" t="n" s="0">
        <v>0.293524505041707</v>
      </c>
      <c r="U2" t="n" s="0">
        <v>23192.0</v>
      </c>
      <c r="V2" t="n" s="0">
        <v>-0.62219730941704</v>
      </c>
      <c r="W2" t="n" s="0">
        <v>14925.5</v>
      </c>
      <c r="X2" t="n" s="0">
        <v>7861.0</v>
      </c>
      <c r="Y2" t="n" s="0">
        <v>0.263341261599276</v>
      </c>
      <c r="Z2" t="n" s="0">
        <v>6830.0</v>
      </c>
      <c r="AA2" t="n" s="0">
        <v>0.15095168374817</v>
      </c>
      <c r="AB2" t="n" s="0">
        <v>7475.0</v>
      </c>
      <c r="AC2" t="n" s="0">
        <v>5656.0</v>
      </c>
      <c r="AD2" t="n" s="0">
        <v>0.321605374823197</v>
      </c>
      <c r="AE2" t="s" s="0">
        <v>99</v>
      </c>
      <c r="AF2" t="s" s="0">
        <v>171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6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172</v>
      </c>
      <c r="B2" t="s" s="0">
        <v>173</v>
      </c>
      <c r="C2" t="s" s="0">
        <v>90</v>
      </c>
      <c r="D2" t="s" s="0">
        <v>174</v>
      </c>
      <c r="E2" t="s" s="0">
        <v>169</v>
      </c>
      <c r="F2" t="s" s="0">
        <v>168</v>
      </c>
      <c r="G2" t="s" s="0">
        <v>168</v>
      </c>
      <c r="H2" t="s" s="0">
        <v>95</v>
      </c>
      <c r="I2" t="s" s="0">
        <v>175</v>
      </c>
      <c r="J2" t="n" s="0">
        <v>129.0</v>
      </c>
      <c r="K2" t="n" s="0">
        <v>95.0</v>
      </c>
      <c r="L2" t="n" s="0">
        <v>52.0</v>
      </c>
      <c r="M2" t="n" s="0">
        <v>0.547368421052632</v>
      </c>
      <c r="N2" t="n" s="0">
        <v>7.0</v>
      </c>
      <c r="O2" t="n" s="0">
        <v>6.0</v>
      </c>
      <c r="P2" t="n" s="0">
        <v>7.0</v>
      </c>
      <c r="Q2" t="n" s="0">
        <v>1.3</v>
      </c>
      <c r="R2" t="n" s="0">
        <v>6.0</v>
      </c>
      <c r="S2" t="n" s="0">
        <v>1.0</v>
      </c>
      <c r="T2" t="n" s="0">
        <v>0.166666666666667</v>
      </c>
      <c r="U2" t="n" s="0">
        <v>7284.0</v>
      </c>
      <c r="V2" t="n" s="0">
        <v>2267.0</v>
      </c>
      <c r="W2" t="n" s="0">
        <v>0.311230093355299</v>
      </c>
      <c r="X2" s="0"/>
      <c r="Y2" s="0"/>
      <c r="Z2" t="n" s="0">
        <v>0.7875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0.569509378883783</v>
      </c>
      <c r="AG2" s="0"/>
      <c r="AH2" t="n" s="0">
        <v>0.98</v>
      </c>
      <c r="AI2" t="n" s="0">
        <v>0.558119191306107</v>
      </c>
      <c r="AJ2" t="s" s="0">
        <v>176</v>
      </c>
      <c r="AK2" t="s" s="0">
        <v>170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169</v>
      </c>
      <c r="F3" t="s" s="0">
        <v>168</v>
      </c>
      <c r="G3" t="s" s="0">
        <v>168</v>
      </c>
      <c r="H3" t="s" s="0">
        <v>95</v>
      </c>
      <c r="I3" t="s" s="0">
        <v>175</v>
      </c>
      <c r="J3" t="n" s="0">
        <v>150.0</v>
      </c>
      <c r="K3" t="n" s="0">
        <v>105.0</v>
      </c>
      <c r="L3" t="n" s="0">
        <v>29.0</v>
      </c>
      <c r="M3" t="n" s="0">
        <v>0.276190476190476</v>
      </c>
      <c r="N3" t="n" s="0">
        <v>7.0</v>
      </c>
      <c r="O3" t="n" s="0">
        <v>6.0</v>
      </c>
      <c r="P3" t="n" s="0">
        <v>5.0</v>
      </c>
      <c r="Q3" t="n" s="0">
        <v>0.833333333333333</v>
      </c>
      <c r="R3" t="n" s="0">
        <v>6.0</v>
      </c>
      <c r="S3" t="n" s="0">
        <v>0.0</v>
      </c>
      <c r="T3" t="n" s="0">
        <v>0.0</v>
      </c>
      <c r="U3" t="n" s="0">
        <v>7373.0</v>
      </c>
      <c r="V3" t="n" s="0">
        <v>2493.0</v>
      </c>
      <c r="W3" t="n" s="0">
        <v>0.338125593381256</v>
      </c>
      <c r="X3" s="0"/>
      <c r="Y3" s="0"/>
      <c r="Z3" t="n" s="0">
        <v>0.8375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0.365009106585805</v>
      </c>
      <c r="AG3" s="0"/>
      <c r="AH3" t="n" s="0">
        <v>0.98</v>
      </c>
      <c r="AI3" t="n" s="0">
        <v>0.357708924454089</v>
      </c>
      <c r="AJ3" t="s" s="0">
        <v>180</v>
      </c>
      <c r="AK3" t="s" s="0">
        <v>170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102</v>
      </c>
      <c r="D4" t="s" s="0">
        <v>183</v>
      </c>
      <c r="E4" t="s" s="0">
        <v>169</v>
      </c>
      <c r="F4" t="s" s="0">
        <v>168</v>
      </c>
      <c r="G4" t="s" s="0">
        <v>168</v>
      </c>
      <c r="H4" t="s" s="0">
        <v>95</v>
      </c>
      <c r="I4" t="s" s="0">
        <v>175</v>
      </c>
      <c r="J4" t="n" s="0">
        <v>154.0</v>
      </c>
      <c r="K4" t="n" s="0">
        <v>104.0</v>
      </c>
      <c r="L4" t="n" s="0">
        <v>49.0</v>
      </c>
      <c r="M4" t="n" s="0">
        <v>0.471153846153846</v>
      </c>
      <c r="N4" t="n" s="0">
        <v>8.0</v>
      </c>
      <c r="O4" t="n" s="0">
        <v>6.0</v>
      </c>
      <c r="P4" t="n" s="0">
        <v>1.0</v>
      </c>
      <c r="Q4" t="n" s="0">
        <v>0.166666666666667</v>
      </c>
      <c r="R4" t="n" s="0">
        <v>6.0</v>
      </c>
      <c r="S4" t="n" s="0">
        <v>0.0</v>
      </c>
      <c r="T4" t="n" s="0">
        <v>0.0</v>
      </c>
      <c r="U4" t="n" s="0">
        <v>6657.0</v>
      </c>
      <c r="V4" t="n" s="0">
        <v>1674.0</v>
      </c>
      <c r="W4" t="n" s="0">
        <v>0.251464623704371</v>
      </c>
      <c r="X4" s="0"/>
      <c r="Y4" s="0"/>
      <c r="Z4" t="n" s="0">
        <v>0.85625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0.211336823008747</v>
      </c>
      <c r="AG4" s="0"/>
      <c r="AH4" t="n" s="0">
        <v>0.99</v>
      </c>
      <c r="AI4" t="n" s="0">
        <v>0.20922345477866</v>
      </c>
      <c r="AJ4" t="s" s="0">
        <v>184</v>
      </c>
      <c r="AK4" t="s" s="0">
        <v>170</v>
      </c>
      <c r="AL4" t="s" s="0">
        <v>99</v>
      </c>
      <c r="AM4" t="n" s="0">
        <v>0.25</v>
      </c>
      <c r="AN4" t="n" s="0">
        <v>0.25</v>
      </c>
    </row>
    <row r="5">
      <c r="A5" t="s" s="0">
        <v>185</v>
      </c>
      <c r="B5" t="s" s="0">
        <v>186</v>
      </c>
      <c r="C5" t="s" s="0">
        <v>90</v>
      </c>
      <c r="D5" t="s" s="0">
        <v>187</v>
      </c>
      <c r="E5" t="s" s="0">
        <v>169</v>
      </c>
      <c r="F5" t="s" s="0">
        <v>168</v>
      </c>
      <c r="G5" t="s" s="0">
        <v>168</v>
      </c>
      <c r="H5" t="s" s="0">
        <v>95</v>
      </c>
      <c r="I5" t="s" s="0">
        <v>175</v>
      </c>
      <c r="J5" t="n" s="0">
        <v>109.0</v>
      </c>
      <c r="K5" t="n" s="0">
        <v>95.0</v>
      </c>
      <c r="L5" t="n" s="0">
        <v>73.0</v>
      </c>
      <c r="M5" t="n" s="0">
        <v>0.768421052631579</v>
      </c>
      <c r="N5" t="n" s="0">
        <v>9.0</v>
      </c>
      <c r="O5" t="n" s="0">
        <v>7.0</v>
      </c>
      <c r="P5" t="n" s="0">
        <v>6.0</v>
      </c>
      <c r="Q5" t="n" s="0">
        <v>0.857142857142857</v>
      </c>
      <c r="R5" t="n" s="0">
        <v>7.0</v>
      </c>
      <c r="S5" t="n" s="0">
        <v>0.0</v>
      </c>
      <c r="T5" t="n" s="0">
        <v>0.0</v>
      </c>
      <c r="U5" t="n" s="0">
        <v>5721.0</v>
      </c>
      <c r="V5" t="n" s="0">
        <v>1730.0</v>
      </c>
      <c r="W5" t="n" s="0">
        <v>0.302394686243664</v>
      </c>
      <c r="X5" s="0"/>
      <c r="Y5" s="0"/>
      <c r="Z5" t="n" s="0">
        <v>1.0</v>
      </c>
      <c r="AA5" t="n" s="0">
        <v>0.2</v>
      </c>
      <c r="AB5" s="0"/>
      <c r="AC5" s="0"/>
      <c r="AD5" t="n" s="0">
        <v>0.3</v>
      </c>
      <c r="AE5" t="n" s="0">
        <v>1.0</v>
      </c>
      <c r="AF5" t="n" s="0">
        <v>0.458688330685129</v>
      </c>
      <c r="AG5" s="0"/>
      <c r="AH5" t="n" s="0">
        <v>1.0</v>
      </c>
      <c r="AI5" t="n" s="0">
        <v>0.458688330685129</v>
      </c>
      <c r="AJ5" t="s" s="0">
        <v>188</v>
      </c>
      <c r="AK5" t="s" s="0">
        <v>170</v>
      </c>
      <c r="AL5" t="s" s="0">
        <v>99</v>
      </c>
      <c r="AM5" t="n" s="0">
        <v>0.25</v>
      </c>
      <c r="AN5" t="n" s="0">
        <v>0.25</v>
      </c>
    </row>
    <row r="6">
      <c r="A6" t="s" s="0">
        <v>189</v>
      </c>
      <c r="B6" t="s" s="0">
        <v>190</v>
      </c>
      <c r="C6" t="s" s="0">
        <v>90</v>
      </c>
      <c r="D6" t="s" s="0">
        <v>191</v>
      </c>
      <c r="E6" t="s" s="0">
        <v>169</v>
      </c>
      <c r="F6" t="s" s="0">
        <v>168</v>
      </c>
      <c r="G6" t="s" s="0">
        <v>168</v>
      </c>
      <c r="H6" t="s" s="0">
        <v>95</v>
      </c>
      <c r="I6" t="s" s="0">
        <v>175</v>
      </c>
      <c r="J6" t="n" s="0">
        <v>108.0</v>
      </c>
      <c r="K6" t="n" s="0">
        <v>81.0</v>
      </c>
      <c r="L6" t="n" s="0">
        <v>27.0</v>
      </c>
      <c r="M6" t="n" s="0">
        <v>0.333333333333333</v>
      </c>
      <c r="N6" t="n" s="0">
        <v>6.0</v>
      </c>
      <c r="O6" t="n" s="0">
        <v>5.0</v>
      </c>
      <c r="P6" t="n" s="0">
        <v>1.0</v>
      </c>
      <c r="Q6" t="n" s="0">
        <v>0.2</v>
      </c>
      <c r="R6" t="n" s="0">
        <v>5.0</v>
      </c>
      <c r="S6" t="n" s="0">
        <v>1.0</v>
      </c>
      <c r="T6" t="n" s="0">
        <v>0.2</v>
      </c>
      <c r="U6" t="n" s="0">
        <v>4396.0</v>
      </c>
      <c r="V6" t="n" s="0">
        <v>1366.0</v>
      </c>
      <c r="W6" t="n" s="0">
        <v>0.31073703366697</v>
      </c>
      <c r="X6" s="0"/>
      <c r="Y6" s="0"/>
      <c r="Z6" t="n" s="0">
        <v>0.78125</v>
      </c>
      <c r="AA6" t="n" s="0">
        <v>0.2</v>
      </c>
      <c r="AB6" s="0"/>
      <c r="AC6" s="0"/>
      <c r="AD6" t="n" s="0">
        <v>0.3</v>
      </c>
      <c r="AE6" t="n" s="0">
        <v>1.0</v>
      </c>
      <c r="AF6" t="n" s="0">
        <v>0.259887776766758</v>
      </c>
      <c r="AG6" s="0"/>
      <c r="AH6" t="n" s="0">
        <v>0.98</v>
      </c>
      <c r="AI6" t="n" s="0">
        <v>0.254690021231423</v>
      </c>
      <c r="AJ6" t="s" s="0">
        <v>192</v>
      </c>
      <c r="AK6" t="s" s="0">
        <v>170</v>
      </c>
      <c r="AL6" t="s" s="0">
        <v>99</v>
      </c>
      <c r="AM6" t="n" s="0">
        <v>0.25</v>
      </c>
      <c r="AN6" t="n" s="0">
        <v>0.25</v>
      </c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168</v>
      </c>
      <c r="C2" t="s" s="0">
        <v>169</v>
      </c>
      <c r="D2" t="s" s="0">
        <v>170</v>
      </c>
      <c r="E2" t="s" s="0">
        <v>99</v>
      </c>
      <c r="F2" t="n" s="0">
        <v>5.58769248136862E9</v>
      </c>
      <c r="G2" t="n" s="0">
        <v>4.312355162121E9</v>
      </c>
      <c r="H2" t="n" s="0">
        <v>0.771759572757439</v>
      </c>
      <c r="I2" t="n" s="0">
        <v>4.045720321578E9</v>
      </c>
      <c r="J2" t="n" s="0">
        <v>0.0659054060462096</v>
      </c>
      <c r="K2" t="n" s="0">
        <v>31431.0</v>
      </c>
      <c r="L2" t="n" s="0">
        <v>9123.0</v>
      </c>
      <c r="M2" t="n" s="0">
        <v>0.290254843943877</v>
      </c>
      <c r="N2" t="n" s="0">
        <v>25770.0</v>
      </c>
      <c r="O2" t="n" s="0">
        <v>-0.645983701979045</v>
      </c>
      <c r="P2" t="n" s="0">
        <v>0.531007208350658</v>
      </c>
      <c r="Q2" t="n" s="0">
        <v>0.531007208350658</v>
      </c>
      <c r="R2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168</v>
      </c>
      <c r="C2" s="0"/>
      <c r="D2" t="s" s="0">
        <v>169</v>
      </c>
      <c r="E2" t="s" s="0">
        <v>170</v>
      </c>
      <c r="F2" t="s" s="0">
        <v>99</v>
      </c>
      <c r="G2" t="s" s="0">
        <v>195</v>
      </c>
      <c r="H2" t="s" s="0">
        <v>196</v>
      </c>
      <c r="I2" t="s" s="0">
        <v>197</v>
      </c>
      <c r="J2" t="s" s="0">
        <v>198</v>
      </c>
      <c r="K2" t="s" s="0">
        <v>199</v>
      </c>
      <c r="L2" t="s" s="0">
        <v>200</v>
      </c>
      <c r="M2" t="s" s="0">
        <v>201</v>
      </c>
      <c r="N2" t="n" s="0">
        <v>0.0518720753093047</v>
      </c>
      <c r="O2" t="s" s="0">
        <v>202</v>
      </c>
      <c r="P2" t="s" s="0">
        <v>203</v>
      </c>
      <c r="Q2" t="s" s="0">
        <v>204</v>
      </c>
      <c r="R2" t="n" s="0">
        <v>-0.239887323640041</v>
      </c>
      <c r="S2" t="s" s="0">
        <v>205</v>
      </c>
      <c r="T2" t="s" s="0">
        <v>206</v>
      </c>
      <c r="U2" t="n" s="0">
        <v>-0.705573955435439</v>
      </c>
      <c r="V2" t="s" s="0">
        <v>207</v>
      </c>
      <c r="W2" t="s" s="0">
        <v>208</v>
      </c>
      <c r="X2" t="n" s="0">
        <v>-0.403645833333333</v>
      </c>
      <c r="Y2" t="s" s="0">
        <v>209</v>
      </c>
      <c r="Z2" t="s" s="0">
        <v>210</v>
      </c>
      <c r="AA2" t="n" s="0">
        <v>0.0172413793103448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