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2.xml"/>
  <Override ContentType="application/vnd.openxmlformats-officedocument.spreadsheetml.worksheet+xml" PartName="/xl/worksheets/sheet136.xml"/>
  <Override ContentType="application/vnd.openxmlformats-officedocument.spreadsheetml.worksheet+xml" PartName="/xl/worksheets/sheet13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2"/>
    <sheet name="PERFMPX" r:id="rId9" sheetId="136"/>
    <sheet name="MPX_FUNDAMENTAL" r:id="rId11" sheetId="1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<sst xmlns="http://schemas.openxmlformats.org/spreadsheetml/2006/main" count="1586" uniqueCount="102">
  <si>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</si>
  <si>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</si>
  <si>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</si>
  <si>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</si>
  <si>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</si>
  <si>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</si>
  <si>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</si>
  <si>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</si>
  <si>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</si>
  <si>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</si>
  <si>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</si>
  <si>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</si>
  <si>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</si>
  <si>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</si>
  <si>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</si>
  <si>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</si>
  <si>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</si>
  <si>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</si>
  <si>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</si>
  <si>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</si>
  <si>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</si>
  <si>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</si>
  <si>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</si>
  <si>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</si>
  <si>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</si>
  <si>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</si>
  <si>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</si>
  <si>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</si>
  <si>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</si>
  <si>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</si>
  <si>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</si>
  <si>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</si>
  <si>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</si>
  <si>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</si>
  <si>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</si>
  <si>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</si>
  <si>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</si>
  <si>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</si>
  <si>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</si>
  <si>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</si>
  <si>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</si>
  <si>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</si>
  <si>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</si>
  <si>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</si>
  <si>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</si>
  <si>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</si>
  <si>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</si>
  <si>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</si>
  <si>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</si>
  <si>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</si>
  <si>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</si>
  <si>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</si>
  <si>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</si>
  <si>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</si>
  <si>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</si>
  <si>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</si>
  <si>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</si>
  <si>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</si>
  <si>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</si>
  <si>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</si>
  <si>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</si>
  <si>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</si>
  <si>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</si>
  <si>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</si>
  <si>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</si>
  <si>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</si>
  <si>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</si>
  <si>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</si>
  <si>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</si>
  <si>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</si>
  <si>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</si>
  <si>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</si>
  <si>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</si>
  <si>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</si>
  <si>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</si>
  <si>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</si>
  <si>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</si>
  <si>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</si>
  <si>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</si>
  <si>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</si>
  <si>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</si>
  <si>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</si>
  <si>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</si>
  <si>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</si>
  <si>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</si>
  <si>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</si>
  <si>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</si>
  <si>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</si>
  <si>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</si>
  <si>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</si>
  <si>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</si>
  <si>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</si>
  <si>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</si>
  <si>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</si>
  <si>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</si>
  <si>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</si>
  <si>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</si>
  <si>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</si>
  <si>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</si>
  <si>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D32020250842</t>
  </si>
  <si>
    <t>GAS POL INDONESIA CV</t>
  </si>
  <si>
    <t>D32020250841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</si>
</sst>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2.xml" Type="http://schemas.openxmlformats.org/officeDocument/2006/relationships/worksheet"/><Relationship Id="rId11" Target="worksheets/sheet138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3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ANUGERAH PRESTASI NUSANTARA, PT</v>
      </c>
      <c r="F3" s="14" t="n">
        <f>IF(RAW!F2="","",RAW!F2)</f>
        <v>2.98252E8</v>
      </c>
      <c r="G3" s="14" t="n">
        <f>IF(RAW!G2="","",RAW!G2)</f>
        <v>3.64193E8</v>
      </c>
      <c r="H3" s="15" t="n">
        <f>IF(RAW!H2="","",RAW!H2)</f>
        <v>-0.181060591499562</v>
      </c>
      <c r="I3" s="14" t="n">
        <f>IF(RAW!I2="","",RAW!I2)</f>
        <v>1.377414186E9</v>
      </c>
      <c r="J3" s="14" t="n">
        <f>IF(RAW!J2="","",RAW!J2)</f>
        <v>1.6632252E9</v>
      </c>
      <c r="K3" s="15" t="n">
        <f>IF(RAW!K2="","",RAW!K2)</f>
        <v>-0.171841440353357</v>
      </c>
      <c r="L3" s="14" t="n">
        <f>IF(RAW!L2="","",RAW!L2)</f>
        <v>6.3717975E8</v>
      </c>
      <c r="M3" s="14" t="n">
        <f>IF(RAW!M2="","",RAW!M2)</f>
        <v>4.8307675E8</v>
      </c>
      <c r="N3" s="15" t="n">
        <f>IF(RAW!N2="","",RAW!N2)</f>
        <v>0.319003139770233</v>
      </c>
      <c r="O3" s="16" t="n">
        <f>IF(RAW!O2="","",RAW!O2)</f>
        <v>4.48199320270271E9</v>
      </c>
      <c r="P3" s="16" t="n">
        <f>IF(RAW!P2="","",RAW!P2)</f>
        <v>2.92491817117114E9</v>
      </c>
      <c r="Q3" s="15" t="n">
        <f>IF(RAW!Q2="","",RAW!Q2)</f>
        <v>0.532348236910886</v>
      </c>
      <c r="R3" s="16" t="n">
        <f>IF(RAW!R2="","",RAW!R2)</f>
        <v>29987.0</v>
      </c>
      <c r="S3" s="16" t="n">
        <f>IF(RAW!S2="","",RAW!S2)</f>
        <v>8833.0</v>
      </c>
      <c r="T3" s="17" t="n">
        <f>IF(RAW!T2="","",RAW!T2)</f>
        <v>0.294560976423117</v>
      </c>
      <c r="U3" s="16" t="n">
        <f>IF(RAW!U2="","",RAW!U2)</f>
        <v>10095.0</v>
      </c>
      <c r="V3" s="15" t="n">
        <f>IF(RAW!V2="","",RAW!V2)</f>
        <v>-0.125012382367509</v>
      </c>
      <c r="W3" s="16" t="n">
        <f>IF(RAW!W2="","",RAW!W2)</f>
        <v>14993.5</v>
      </c>
      <c r="X3" s="16" t="n">
        <f>IF(RAW!X2="","",RAW!X2)</f>
        <v>3311.0</v>
      </c>
      <c r="Y3" s="17" t="n">
        <f>IF(RAW!Y2="","",RAW!Y2)</f>
        <v>0.110414512955614</v>
      </c>
      <c r="Z3" s="16" t="n">
        <f>IF(RAW!Z2="","",RAW!Z2)</f>
        <v>1263.0</v>
      </c>
      <c r="AA3" s="15" t="n">
        <f>IF(RAW!AA2="","",RAW!AA2)</f>
        <v>1.6215360253365</v>
      </c>
      <c r="AB3" s="16" t="n">
        <f>IF(RAW!AB2="","",RAW!AB2)</f>
        <v>2388.0</v>
      </c>
      <c r="AC3" s="16" t="n">
        <f>IF(RAW!AC2="","",RAW!AC2)</f>
        <v>738.0</v>
      </c>
      <c r="AD3" s="15" t="n">
        <f>IF(RAW!AD2="","",RAW!AD2)</f>
        <v>2.23577235772358</v>
      </c>
      <c r="AE3" s="5" t="str">
        <f>IF(RAW!AE2="","",RAW!AE2)</f>
        <v>IM3</v>
      </c>
      <c r="AF3" s="5" t="str">
        <f>IF(RAW!AF2="","",RAW!AF2)</f>
        <v>IM3ANUGERAH PRESTASI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JEMBER</v>
      </c>
      <c r="D13" s="5" t="str">
        <f>IF(PERFMPX!D2="","",PERFMPX!D2)</f>
        <v>D32020250842</v>
      </c>
      <c r="E13" s="5" t="str">
        <f>IF(PERFMPX!E2="","",PERFMPX!E2)</f>
        <v>GAS POL INDONESIA CV</v>
      </c>
      <c r="F13" s="5" t="str">
        <f>IF(PERFMPX!F2="","",PERFMPX!F2)</f>
        <v>IM3</v>
      </c>
      <c r="G13" s="21" t="n">
        <f>IF(PERFMPX!G2="","",PERFMPX!G2)</f>
        <v>1.96913733412503E9</v>
      </c>
      <c r="H13" s="21" t="n">
        <f>IF(PERFMPX!H2="","",PERFMPX!H2)</f>
        <v>1.72367053783784E9</v>
      </c>
      <c r="I13" s="22" t="n">
        <f>IF(PERFMPX!I2="","",PERFMPX!I2)</f>
        <v>0.875342977844529</v>
      </c>
      <c r="J13" s="21" t="n">
        <f>IF(PERFMPX!J2="","",PERFMPX!J2)</f>
        <v>6.41035734234234E8</v>
      </c>
      <c r="K13" s="22" t="n">
        <f>IF(PERFMPX!K2="","",PERFMPX!K2)</f>
        <v>1.68888370146306</v>
      </c>
      <c r="L13" s="21" t="n">
        <f>IF(PERFMPX!L2="","",PERFMPX!L2)</f>
        <v>14703.0</v>
      </c>
      <c r="M13" s="21" t="n">
        <f>IF(PERFMPX!M2="","",PERFMPX!M2)</f>
        <v>3256.0</v>
      </c>
      <c r="N13" s="22" t="n">
        <f>IF(PERFMPX!N2="","",PERFMPX!N2)</f>
        <v>0.221451404475277</v>
      </c>
      <c r="O13" s="21" t="n">
        <f>IF(PERFMPX!O2="","",PERFMPX!O2)</f>
        <v>3799.0</v>
      </c>
      <c r="P13" s="22" t="n">
        <f>IF(PERFMPX!P2="","",PERFMPX!P2)</f>
        <v>-0.142932350618584</v>
      </c>
      <c r="Q13" s="22" t="n">
        <f>IF(PERFMPX!Q2="","",PERFMPX!Q2)</f>
        <v>0.548397191159903</v>
      </c>
      <c r="R13" s="22" t="n">
        <f>IF(PERFMPX!R2="","",PERFMPX!R2)</f>
        <v>0.548397191159903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D32020250841</v>
      </c>
      <c r="D21" s="5" t="str">
        <f>IF(MPX_FUNDAMENTAL!D2="","",MPX_FUNDAMENTAL!D2)</f>
        <v>JEMBER</v>
      </c>
      <c r="E21" s="5" t="str">
        <f>IF(MPX_FUNDAMENTAL!E2="","",MPX_FUNDAMENTAL!E2)</f>
        <v>GAS POL INDONESIA CV</v>
      </c>
      <c r="F21" s="5" t="str">
        <f>IF(MPX_FUNDAMENTAL!F2="","",MPX_FUNDAMENTAL!F2)</f>
        <v>IM3</v>
      </c>
      <c r="G21" s="21" t="n">
        <f>IF(MPX_FUNDAMENTAL!G2="","",MPX_FUNDAMENTAL!G2)</f>
        <v>3.50742697657657E9</v>
      </c>
      <c r="H21" s="21" t="n">
        <f>IF(MPX_FUNDAMENTAL!H2="","",MPX_FUNDAMENTAL!H2)</f>
        <v>8.75429592792791E8</v>
      </c>
      <c r="I21" s="23" t="n">
        <f>IF(MPX_FUNDAMENTAL!I2="","",MPX_FUNDAMENTAL!I2)</f>
        <v>3.00652091893215</v>
      </c>
      <c r="J21" s="21" t="n">
        <f>IF(MPX_FUNDAMENTAL!J2="","",MPX_FUNDAMENTAL!J2)</f>
        <v>1.73325031301802E9</v>
      </c>
      <c r="K21" s="21" t="n">
        <f>IF(MPX_FUNDAMENTAL!K2="","",MPX_FUNDAMENTAL!K2)</f>
        <v>1.62425916261261E9</v>
      </c>
      <c r="L21" s="21" t="n">
        <f>IF(MPX_FUNDAMENTAL!L2="","",MPX_FUNDAMENTAL!L2)</f>
        <v>9.57363594576577E8</v>
      </c>
      <c r="M21" s="21" t="n">
        <f>IF(MPX_FUNDAMENTAL!M2="","",MPX_FUNDAMENTAL!M2)</f>
        <v>5.94411987387387E8</v>
      </c>
      <c r="N21" s="23" t="n">
        <f>IF(MPX_FUNDAMENTAL!N2="","",MPX_FUNDAMENTAL!N2)</f>
        <v>0.0671020690011677</v>
      </c>
      <c r="O21" s="22" t="n">
        <f>IF(MPX_FUNDAMENTAL!O2="","",MPX_FUNDAMENTAL!O2)</f>
        <v>2.02361248703268</v>
      </c>
      <c r="P21" s="21" t="n">
        <f>IF(MPX_FUNDAMENTAL!P2="","",MPX_FUNDAMENTAL!P2)</f>
        <v>9.54347532612742E7</v>
      </c>
      <c r="Q21" s="21" t="n">
        <f>IF(MPX_FUNDAMENTAL!Q2="","",MPX_FUNDAMENTAL!Q2)</f>
        <v>1.08638976018038E8</v>
      </c>
      <c r="R21" s="23" t="n">
        <f>IF(MPX_FUNDAMENTAL!R2="","",MPX_FUNDAMENTAL!R2)</f>
        <v>-0.121542223985721</v>
      </c>
      <c r="S21" s="21" t="n">
        <f>IF(MPX_FUNDAMENTAL!S2="","",MPX_FUNDAMENTAL!S2)</f>
        <v>1.10781058558559E7</v>
      </c>
      <c r="T21" s="24" t="n">
        <f>IF(MPX_FUNDAMENTAL!T2="","",MPX_FUNDAMENTAL!T2)</f>
        <v>1557707.65765766</v>
      </c>
      <c r="U21" s="23" t="n">
        <f>IF(MPX_FUNDAMENTAL!U2="","",MPX_FUNDAMENTAL!U2)</f>
        <v>6.11180034417636</v>
      </c>
      <c r="V21" s="5" t="n">
        <f>IF(MPX_FUNDAMENTAL!V2="","",MPX_FUNDAMENTAL!V2)</f>
        <v>54.0</v>
      </c>
      <c r="W21" s="5" t="n">
        <f>IF(MPX_FUNDAMENTAL!W2="","",MPX_FUNDAMENTAL!W2)</f>
        <v>79.0</v>
      </c>
      <c r="X21" s="23" t="n">
        <f>IF(MPX_FUNDAMENTAL!X2="","",MPX_FUNDAMENTAL!X2)</f>
        <v>-0.316455696202532</v>
      </c>
      <c r="Y21" s="5" t="n">
        <f>IF(MPX_FUNDAMENTAL!Y2="","",MPX_FUNDAMENTAL!Y2)</f>
        <v>26.0</v>
      </c>
      <c r="Z21" s="5" t="n">
        <f>IF(MPX_FUNDAMENTAL!Z2="","",MPX_FUNDAMENTAL!Z2)</f>
        <v>43.0</v>
      </c>
      <c r="AA21" s="22" t="n">
        <f>IF(MPX_FUNDAMENTAL!AA2="","",MPX_FUNDAMENTAL!AA2)</f>
        <v>-0.395348837209302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36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99</v>
      </c>
      <c r="E2" t="s" s="0">
        <v>100</v>
      </c>
      <c r="F2" t="s" s="0">
        <v>91</v>
      </c>
      <c r="G2" t="n" s="0">
        <v>1.96913733412503E9</v>
      </c>
      <c r="H2" t="n" s="0">
        <v>1.72367053783784E9</v>
      </c>
      <c r="I2" t="n" s="0">
        <v>0.875342977844529</v>
      </c>
      <c r="J2" t="n" s="0">
        <v>6.41035734234234E8</v>
      </c>
      <c r="K2" t="n" s="0">
        <v>1.68888370146306</v>
      </c>
      <c r="L2" t="n" s="0">
        <v>14703.0</v>
      </c>
      <c r="M2" t="n" s="0">
        <v>3256.0</v>
      </c>
      <c r="N2" t="n" s="0">
        <v>0.221451404475277</v>
      </c>
      <c r="O2" t="n" s="0">
        <v>3799.0</v>
      </c>
      <c r="P2" t="n" s="0">
        <v>-0.142932350618584</v>
      </c>
      <c r="Q2" t="n" s="0">
        <v>0.548397191159903</v>
      </c>
      <c r="R2" t="n" s="0">
        <v>0.548397191159903</v>
      </c>
    </row>
  </sheetData>
  <pageMargins bottom="0.75" footer="0.3" header="0.3" left="0.7" right="0.7" top="0.75"/>
  <pageSetup orientation="portrait" paperSize="9"/>
</worksheet>
</file>

<file path=xl/worksheets/sheet138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100</v>
      </c>
      <c r="F2" t="s" s="0">
        <v>91</v>
      </c>
      <c r="G2" t="n" s="0">
        <v>3.50742697657657E9</v>
      </c>
      <c r="H2" t="n" s="0">
        <v>8.75429592792791E8</v>
      </c>
      <c r="I2" t="n" s="0">
        <v>3.00652091893215</v>
      </c>
      <c r="J2" t="n" s="0">
        <v>1.73325031301802E9</v>
      </c>
      <c r="K2" t="n" s="0">
        <v>1.62425916261261E9</v>
      </c>
      <c r="L2" t="n" s="0">
        <v>9.57363594576577E8</v>
      </c>
      <c r="M2" t="n" s="0">
        <v>5.94411987387387E8</v>
      </c>
      <c r="N2" t="n" s="0">
        <v>0.0671020690011677</v>
      </c>
      <c r="O2" t="n" s="0">
        <v>2.02361248703268</v>
      </c>
      <c r="P2" t="n" s="0">
        <v>9.54347532612742E7</v>
      </c>
      <c r="Q2" t="n" s="0">
        <v>1.08638976018038E8</v>
      </c>
      <c r="R2" t="n" s="0">
        <v>-0.121542223985721</v>
      </c>
      <c r="S2" t="n" s="0">
        <v>1.10781058558559E7</v>
      </c>
      <c r="T2" t="n" s="0">
        <v>1557707.65765766</v>
      </c>
      <c r="U2" t="n" s="0">
        <v>6.11180034417636</v>
      </c>
      <c r="V2" t="n" s="0">
        <v>54.0</v>
      </c>
      <c r="W2" t="n" s="0">
        <v>79.0</v>
      </c>
      <c r="X2" t="n" s="0">
        <v>-0.316455696202532</v>
      </c>
      <c r="Y2" t="n" s="0">
        <v>26.0</v>
      </c>
      <c r="Z2" t="n" s="0">
        <v>43.0</v>
      </c>
      <c r="AA2" t="n" s="0">
        <v>-0.395348837209302</v>
      </c>
    </row>
  </sheetData>
  <pageMargins bottom="0.75" footer="0.3" header="0.3" left="0.7" right="0.7" top="0.75"/>
  <pageSetup orientation="portrait" paperSize="9"/>
</worksheet>
</file>

<file path=xl/worksheets/sheet92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90</v>
      </c>
      <c r="F2" t="n" s="0">
        <v>2.98252E8</v>
      </c>
      <c r="G2" t="n" s="0">
        <v>3.64193E8</v>
      </c>
      <c r="H2" t="n" s="0">
        <v>-0.181060591499562</v>
      </c>
      <c r="I2" t="n" s="0">
        <v>1.377414186E9</v>
      </c>
      <c r="J2" t="n" s="0">
        <v>1.6632252E9</v>
      </c>
      <c r="K2" t="n" s="0">
        <v>-0.171841440353357</v>
      </c>
      <c r="L2" t="n" s="0">
        <v>6.3717975E8</v>
      </c>
      <c r="M2" t="n" s="0">
        <v>4.8307675E8</v>
      </c>
      <c r="N2" t="n" s="0">
        <v>0.319003139770233</v>
      </c>
      <c r="O2" t="n" s="0">
        <v>4.48199320270271E9</v>
      </c>
      <c r="P2" t="n" s="0">
        <v>2.92491817117114E9</v>
      </c>
      <c r="Q2" t="n" s="0">
        <v>0.532348236910886</v>
      </c>
      <c r="R2" t="n" s="0">
        <v>29987.0</v>
      </c>
      <c r="S2" t="n" s="0">
        <v>8833.0</v>
      </c>
      <c r="T2" t="n" s="0">
        <v>0.294560976423117</v>
      </c>
      <c r="U2" t="n" s="0">
        <v>10095.0</v>
      </c>
      <c r="V2" t="n" s="0">
        <v>-0.125012382367509</v>
      </c>
      <c r="W2" t="n" s="0">
        <v>14993.5</v>
      </c>
      <c r="X2" t="n" s="0">
        <v>3311.0</v>
      </c>
      <c r="Y2" t="n" s="0">
        <v>0.110414512955614</v>
      </c>
      <c r="Z2" t="n" s="0">
        <v>1263.0</v>
      </c>
      <c r="AA2" t="n" s="0">
        <v>1.6215360253365</v>
      </c>
      <c r="AB2" t="n" s="0">
        <v>2388.0</v>
      </c>
      <c r="AC2" t="n" s="0">
        <v>738.0</v>
      </c>
      <c r="AD2" t="n" s="0">
        <v>2.23577235772358</v>
      </c>
      <c r="AE2" t="s" s="0">
        <v>91</v>
      </c>
      <c r="AF2" t="s" s="0">
        <v>94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